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0" windowWidth="15480" windowHeight="11640"/>
  </bookViews>
  <sheets>
    <sheet name="Inout 29" sheetId="1" r:id="rId1"/>
    <sheet name="Summary" sheetId="3" state="hidden" r:id="rId2"/>
    <sheet name="Lists" sheetId="4" state="hidden" r:id="rId3"/>
  </sheets>
  <definedNames>
    <definedName name="JobTitles">Lists!$A$1:$A$17</definedName>
    <definedName name="_xlnm.Print_Area" localSheetId="0">'Inout 29'!$A$1:$BD$51</definedName>
    <definedName name="Quarters">Lists!$C$1:$C$4</definedName>
    <definedName name="XforYes">'Inout 29'!$M$51:$N$51</definedName>
    <definedName name="Years">Lists!$F$1:$F$4</definedName>
  </definedNames>
  <calcPr calcId="125725"/>
</workbook>
</file>

<file path=xl/calcChain.xml><?xml version="1.0" encoding="utf-8"?>
<calcChain xmlns="http://schemas.openxmlformats.org/spreadsheetml/2006/main">
  <c r="H241" i="3"/>
  <c r="H240"/>
  <c r="H239"/>
  <c r="H238"/>
  <c r="H237"/>
  <c r="H236"/>
  <c r="H235"/>
  <c r="H234"/>
  <c r="H233"/>
  <c r="H232"/>
  <c r="H231"/>
  <c r="H230"/>
  <c r="H229"/>
  <c r="H228"/>
  <c r="H227"/>
  <c r="H226"/>
  <c r="H225"/>
  <c r="H224"/>
  <c r="H223"/>
  <c r="H222"/>
  <c r="H221"/>
  <c r="H220"/>
  <c r="H219"/>
  <c r="H218"/>
  <c r="H217"/>
  <c r="H216"/>
  <c r="H215"/>
  <c r="H214"/>
  <c r="H213"/>
  <c r="H212"/>
  <c r="H211"/>
  <c r="H210"/>
  <c r="H209"/>
  <c r="H208"/>
  <c r="H207"/>
  <c r="H206"/>
  <c r="H205"/>
  <c r="H204"/>
  <c r="H203"/>
  <c r="H202"/>
  <c r="H201"/>
  <c r="H200"/>
  <c r="H199"/>
  <c r="H198"/>
  <c r="H197"/>
  <c r="H196"/>
  <c r="H195"/>
  <c r="H194"/>
  <c r="H193"/>
  <c r="H192"/>
  <c r="H191"/>
  <c r="H190"/>
  <c r="H189"/>
  <c r="H188"/>
  <c r="H187"/>
  <c r="H186"/>
  <c r="H185"/>
  <c r="H184"/>
  <c r="H183"/>
  <c r="H182"/>
  <c r="H181"/>
  <c r="H180"/>
  <c r="H179"/>
  <c r="H178"/>
  <c r="H177"/>
  <c r="H176"/>
  <c r="H175"/>
  <c r="H174"/>
  <c r="H173"/>
  <c r="H172"/>
  <c r="H171"/>
  <c r="H170"/>
  <c r="H169"/>
  <c r="H168"/>
  <c r="H167"/>
  <c r="H166"/>
  <c r="H165"/>
  <c r="H164"/>
  <c r="H163"/>
  <c r="H162"/>
  <c r="H161"/>
  <c r="H160"/>
  <c r="H159"/>
  <c r="H158"/>
  <c r="H157"/>
  <c r="H156"/>
  <c r="H155"/>
  <c r="H154"/>
  <c r="H153"/>
  <c r="H152"/>
  <c r="H151"/>
  <c r="H150"/>
  <c r="H149"/>
  <c r="H148"/>
  <c r="H147"/>
  <c r="H146"/>
  <c r="H145"/>
  <c r="H144"/>
  <c r="H143"/>
  <c r="H142"/>
  <c r="H141"/>
  <c r="H140"/>
  <c r="H139"/>
  <c r="H138"/>
  <c r="H137"/>
  <c r="H136"/>
  <c r="H135"/>
  <c r="H134"/>
  <c r="H133"/>
  <c r="H132"/>
  <c r="H131"/>
  <c r="H130"/>
  <c r="H129"/>
  <c r="H128"/>
  <c r="H127"/>
  <c r="H126"/>
  <c r="H125"/>
  <c r="H124"/>
  <c r="H123"/>
  <c r="H122"/>
  <c r="H121"/>
  <c r="H120"/>
  <c r="H119"/>
  <c r="H118"/>
  <c r="H117"/>
  <c r="H116"/>
  <c r="H115"/>
  <c r="H114"/>
  <c r="H113"/>
  <c r="H112"/>
  <c r="H111"/>
  <c r="H110"/>
  <c r="H109"/>
  <c r="H108"/>
  <c r="H107"/>
  <c r="H106"/>
  <c r="H105"/>
  <c r="H104"/>
  <c r="H103"/>
  <c r="H102"/>
  <c r="H101"/>
  <c r="H100"/>
  <c r="H99"/>
  <c r="H98"/>
  <c r="H97"/>
  <c r="H96"/>
  <c r="H95"/>
  <c r="H94"/>
  <c r="H93"/>
  <c r="H92"/>
  <c r="H91"/>
  <c r="H90"/>
  <c r="H89"/>
  <c r="H88"/>
  <c r="H87"/>
  <c r="H86"/>
  <c r="H85"/>
  <c r="H84"/>
  <c r="H83"/>
  <c r="H82"/>
  <c r="H81"/>
  <c r="H80"/>
  <c r="H79"/>
  <c r="H78"/>
  <c r="H77"/>
  <c r="H76"/>
  <c r="H75"/>
  <c r="H74"/>
  <c r="H73"/>
  <c r="H72"/>
  <c r="H71"/>
  <c r="H70"/>
  <c r="H69"/>
  <c r="H68"/>
  <c r="H67"/>
  <c r="H66"/>
  <c r="H65"/>
  <c r="H64"/>
  <c r="H63"/>
  <c r="H62"/>
  <c r="H61"/>
  <c r="H60"/>
  <c r="H59"/>
  <c r="H58"/>
  <c r="H57"/>
  <c r="H56"/>
  <c r="H55"/>
  <c r="H54"/>
  <c r="H53"/>
  <c r="H52"/>
  <c r="H51"/>
  <c r="H50"/>
  <c r="H49"/>
  <c r="H48"/>
  <c r="H47"/>
  <c r="H46"/>
  <c r="H45"/>
  <c r="H44"/>
  <c r="H43"/>
  <c r="H42"/>
  <c r="H41"/>
  <c r="H40"/>
  <c r="H39"/>
  <c r="H38"/>
  <c r="H37"/>
  <c r="H36"/>
  <c r="H35"/>
  <c r="H34"/>
  <c r="H33"/>
  <c r="H32"/>
  <c r="H31"/>
  <c r="H30"/>
  <c r="H29"/>
  <c r="H28"/>
  <c r="H27"/>
  <c r="H26"/>
  <c r="H25"/>
  <c r="H24"/>
  <c r="H23"/>
  <c r="H22"/>
  <c r="H21"/>
  <c r="H20"/>
  <c r="H19"/>
  <c r="H18"/>
  <c r="H17"/>
  <c r="H16"/>
  <c r="H15"/>
  <c r="H14"/>
  <c r="H13"/>
  <c r="H12"/>
  <c r="H11"/>
  <c r="H10"/>
  <c r="H9"/>
  <c r="H8"/>
  <c r="H7"/>
  <c r="H6"/>
  <c r="H5"/>
  <c r="H4"/>
  <c r="H3"/>
  <c r="G241"/>
  <c r="G240"/>
  <c r="G239"/>
  <c r="G238"/>
  <c r="G237"/>
  <c r="G236"/>
  <c r="G235"/>
  <c r="G234"/>
  <c r="G233"/>
  <c r="G232"/>
  <c r="G231"/>
  <c r="G230"/>
  <c r="G229"/>
  <c r="G228"/>
  <c r="G227"/>
  <c r="G226"/>
  <c r="G225"/>
  <c r="G224"/>
  <c r="G223"/>
  <c r="G222"/>
  <c r="G221"/>
  <c r="G220"/>
  <c r="G219"/>
  <c r="G218"/>
  <c r="G217"/>
  <c r="G216"/>
  <c r="G215"/>
  <c r="G214"/>
  <c r="G213"/>
  <c r="G212"/>
  <c r="G211"/>
  <c r="G210"/>
  <c r="G209"/>
  <c r="G208"/>
  <c r="G207"/>
  <c r="G206"/>
  <c r="G205"/>
  <c r="G204"/>
  <c r="G203"/>
  <c r="G202"/>
  <c r="G201"/>
  <c r="G200"/>
  <c r="G199"/>
  <c r="G198"/>
  <c r="G197"/>
  <c r="G196"/>
  <c r="G195"/>
  <c r="G194"/>
  <c r="G193"/>
  <c r="G192"/>
  <c r="G191"/>
  <c r="G190"/>
  <c r="G189"/>
  <c r="G188"/>
  <c r="G187"/>
  <c r="G186"/>
  <c r="G185"/>
  <c r="G184"/>
  <c r="G183"/>
  <c r="G182"/>
  <c r="G181"/>
  <c r="G180"/>
  <c r="G179"/>
  <c r="G178"/>
  <c r="G177"/>
  <c r="G176"/>
  <c r="G175"/>
  <c r="G174"/>
  <c r="G173"/>
  <c r="G172"/>
  <c r="G171"/>
  <c r="G170"/>
  <c r="G169"/>
  <c r="G168"/>
  <c r="G167"/>
  <c r="G166"/>
  <c r="G165"/>
  <c r="G164"/>
  <c r="G163"/>
  <c r="G162"/>
  <c r="G161"/>
  <c r="G160"/>
  <c r="G159"/>
  <c r="G158"/>
  <c r="G157"/>
  <c r="G156"/>
  <c r="G155"/>
  <c r="G154"/>
  <c r="G153"/>
  <c r="G152"/>
  <c r="G151"/>
  <c r="G150"/>
  <c r="G149"/>
  <c r="G148"/>
  <c r="G147"/>
  <c r="G146"/>
  <c r="G145"/>
  <c r="G144"/>
  <c r="G143"/>
  <c r="G142"/>
  <c r="G141"/>
  <c r="G140"/>
  <c r="G139"/>
  <c r="G138"/>
  <c r="G137"/>
  <c r="G136"/>
  <c r="G135"/>
  <c r="G134"/>
  <c r="G133"/>
  <c r="G132"/>
  <c r="G131"/>
  <c r="G130"/>
  <c r="G129"/>
  <c r="G128"/>
  <c r="G127"/>
  <c r="G126"/>
  <c r="G125"/>
  <c r="G124"/>
  <c r="G123"/>
  <c r="G122"/>
  <c r="G121"/>
  <c r="G120"/>
  <c r="G119"/>
  <c r="G118"/>
  <c r="G117"/>
  <c r="G116"/>
  <c r="G115"/>
  <c r="G114"/>
  <c r="G113"/>
  <c r="G112"/>
  <c r="G111"/>
  <c r="G110"/>
  <c r="G109"/>
  <c r="G108"/>
  <c r="G107"/>
  <c r="G106"/>
  <c r="G105"/>
  <c r="G104"/>
  <c r="G103"/>
  <c r="G102"/>
  <c r="G101"/>
  <c r="G100"/>
  <c r="G99"/>
  <c r="G98"/>
  <c r="G97"/>
  <c r="G96"/>
  <c r="G95"/>
  <c r="G94"/>
  <c r="G93"/>
  <c r="G92"/>
  <c r="G91"/>
  <c r="G90"/>
  <c r="G89"/>
  <c r="G88"/>
  <c r="G87"/>
  <c r="G86"/>
  <c r="G85"/>
  <c r="G84"/>
  <c r="G83"/>
  <c r="G82"/>
  <c r="G81"/>
  <c r="G80"/>
  <c r="G79"/>
  <c r="G78"/>
  <c r="G77"/>
  <c r="G76"/>
  <c r="G75"/>
  <c r="G74"/>
  <c r="G73"/>
  <c r="G72"/>
  <c r="G71"/>
  <c r="G70"/>
  <c r="G69"/>
  <c r="G68"/>
  <c r="G67"/>
  <c r="G66"/>
  <c r="G65"/>
  <c r="G64"/>
  <c r="G63"/>
  <c r="G62"/>
  <c r="G61"/>
  <c r="G60"/>
  <c r="G59"/>
  <c r="G58"/>
  <c r="G57"/>
  <c r="G56"/>
  <c r="G55"/>
  <c r="G54"/>
  <c r="G53"/>
  <c r="G52"/>
  <c r="G51"/>
  <c r="G50"/>
  <c r="G49"/>
  <c r="G48"/>
  <c r="G47"/>
  <c r="G46"/>
  <c r="G45"/>
  <c r="G44"/>
  <c r="G43"/>
  <c r="G42"/>
  <c r="G41"/>
  <c r="G40"/>
  <c r="G39"/>
  <c r="G38"/>
  <c r="G37"/>
  <c r="G36"/>
  <c r="G35"/>
  <c r="G34"/>
  <c r="G33"/>
  <c r="G32"/>
  <c r="G31"/>
  <c r="G30"/>
  <c r="G29"/>
  <c r="G28"/>
  <c r="G27"/>
  <c r="G26"/>
  <c r="G25"/>
  <c r="G24"/>
  <c r="G23"/>
  <c r="G22"/>
  <c r="G21"/>
  <c r="G20"/>
  <c r="G19"/>
  <c r="G18"/>
  <c r="G17"/>
  <c r="G16"/>
  <c r="G15"/>
  <c r="G14"/>
  <c r="G13"/>
  <c r="G12"/>
  <c r="G11"/>
  <c r="G10"/>
  <c r="G9"/>
  <c r="G8"/>
  <c r="G7"/>
  <c r="G6"/>
  <c r="G5"/>
  <c r="G4"/>
  <c r="G3"/>
  <c r="H2"/>
  <c r="G2"/>
  <c r="J241"/>
  <c r="J240"/>
  <c r="J239"/>
  <c r="J238"/>
  <c r="J237"/>
  <c r="J236"/>
  <c r="J235"/>
  <c r="J234"/>
  <c r="J233"/>
  <c r="J232"/>
  <c r="J231"/>
  <c r="J230"/>
  <c r="J229"/>
  <c r="J228"/>
  <c r="J227"/>
  <c r="J226"/>
  <c r="J225"/>
  <c r="J224"/>
  <c r="J223"/>
  <c r="J222"/>
  <c r="J221"/>
  <c r="J220"/>
  <c r="J219"/>
  <c r="J218"/>
  <c r="J217"/>
  <c r="J216"/>
  <c r="J215"/>
  <c r="J214"/>
  <c r="J213"/>
  <c r="J212"/>
  <c r="J211"/>
  <c r="J210"/>
  <c r="J209"/>
  <c r="J208"/>
  <c r="J207"/>
  <c r="J206"/>
  <c r="J205"/>
  <c r="J204"/>
  <c r="J203"/>
  <c r="J202"/>
  <c r="J201"/>
  <c r="J200"/>
  <c r="J199"/>
  <c r="J198"/>
  <c r="J197"/>
  <c r="J196"/>
  <c r="J195"/>
  <c r="J194"/>
  <c r="J193"/>
  <c r="J192"/>
  <c r="J191"/>
  <c r="J190"/>
  <c r="J189"/>
  <c r="J188"/>
  <c r="J187"/>
  <c r="J186"/>
  <c r="J185"/>
  <c r="J184"/>
  <c r="J183"/>
  <c r="J182"/>
  <c r="J181"/>
  <c r="J180"/>
  <c r="J179"/>
  <c r="J178"/>
  <c r="J177"/>
  <c r="J176"/>
  <c r="J175"/>
  <c r="J174"/>
  <c r="J173"/>
  <c r="J172"/>
  <c r="J171"/>
  <c r="J170"/>
  <c r="J169"/>
  <c r="J168"/>
  <c r="J167"/>
  <c r="J166"/>
  <c r="J165"/>
  <c r="J164"/>
  <c r="J163"/>
  <c r="J162"/>
  <c r="J161"/>
  <c r="J160"/>
  <c r="J159"/>
  <c r="J158"/>
  <c r="J157"/>
  <c r="J156"/>
  <c r="J155"/>
  <c r="J154"/>
  <c r="J153"/>
  <c r="J152"/>
  <c r="J151"/>
  <c r="J150"/>
  <c r="J149"/>
  <c r="J148"/>
  <c r="J147"/>
  <c r="J146"/>
  <c r="J145"/>
  <c r="J144"/>
  <c r="J143"/>
  <c r="J142"/>
  <c r="J141"/>
  <c r="J140"/>
  <c r="J139"/>
  <c r="J138"/>
  <c r="J137"/>
  <c r="J136"/>
  <c r="J135"/>
  <c r="J134"/>
  <c r="J133"/>
  <c r="J132"/>
  <c r="J131"/>
  <c r="J130"/>
  <c r="J129"/>
  <c r="J128"/>
  <c r="J127"/>
  <c r="J126"/>
  <c r="J125"/>
  <c r="J124"/>
  <c r="J123"/>
  <c r="J122"/>
  <c r="J121"/>
  <c r="J120"/>
  <c r="J119"/>
  <c r="J118"/>
  <c r="J117"/>
  <c r="J116"/>
  <c r="J115"/>
  <c r="J114"/>
  <c r="J113"/>
  <c r="J112"/>
  <c r="J111"/>
  <c r="J110"/>
  <c r="J109"/>
  <c r="J108"/>
  <c r="J107"/>
  <c r="J106"/>
  <c r="J105"/>
  <c r="J104"/>
  <c r="J103"/>
  <c r="J102"/>
  <c r="J101"/>
  <c r="J100"/>
  <c r="J99"/>
  <c r="J98"/>
  <c r="J97"/>
  <c r="J96"/>
  <c r="J95"/>
  <c r="J94"/>
  <c r="J93"/>
  <c r="J92"/>
  <c r="J91"/>
  <c r="J90"/>
  <c r="J89"/>
  <c r="J88"/>
  <c r="J87"/>
  <c r="J86"/>
  <c r="J85"/>
  <c r="J84"/>
  <c r="J83"/>
  <c r="J82"/>
  <c r="J81"/>
  <c r="J80"/>
  <c r="J79"/>
  <c r="J78"/>
  <c r="J77"/>
  <c r="J76"/>
  <c r="J75"/>
  <c r="J74"/>
  <c r="J73"/>
  <c r="J72"/>
  <c r="J71"/>
  <c r="J70"/>
  <c r="J69"/>
  <c r="J68"/>
  <c r="J67"/>
  <c r="J66"/>
  <c r="J65"/>
  <c r="J64"/>
  <c r="J63"/>
  <c r="J62"/>
  <c r="J61"/>
  <c r="J60"/>
  <c r="J59"/>
  <c r="J58"/>
  <c r="J57"/>
  <c r="J56"/>
  <c r="J55"/>
  <c r="J54"/>
  <c r="J53"/>
  <c r="J52"/>
  <c r="J51"/>
  <c r="J50"/>
  <c r="J49"/>
  <c r="J48"/>
  <c r="J47"/>
  <c r="J46"/>
  <c r="J45"/>
  <c r="J44"/>
  <c r="J43"/>
  <c r="J42"/>
  <c r="J41"/>
  <c r="J40"/>
  <c r="J39"/>
  <c r="J38"/>
  <c r="J37"/>
  <c r="J36"/>
  <c r="J35"/>
  <c r="J34"/>
  <c r="J33"/>
  <c r="J32"/>
  <c r="J31"/>
  <c r="J30"/>
  <c r="J29"/>
  <c r="J28"/>
  <c r="J27"/>
  <c r="J26"/>
  <c r="J25"/>
  <c r="J24"/>
  <c r="J23"/>
  <c r="J22"/>
  <c r="J21"/>
  <c r="J20"/>
  <c r="J19"/>
  <c r="J18"/>
  <c r="J17"/>
  <c r="J16"/>
  <c r="J15"/>
  <c r="J14"/>
  <c r="J13"/>
  <c r="J12"/>
  <c r="J11"/>
  <c r="J10"/>
  <c r="J9"/>
  <c r="J8"/>
  <c r="J7"/>
  <c r="J6"/>
  <c r="J5"/>
  <c r="J4"/>
  <c r="J3"/>
  <c r="J2"/>
  <c r="F241"/>
  <c r="E241"/>
  <c r="F240"/>
  <c r="E240"/>
  <c r="F239"/>
  <c r="E239"/>
  <c r="F238"/>
  <c r="E238"/>
  <c r="F237"/>
  <c r="E237"/>
  <c r="F236"/>
  <c r="E236"/>
  <c r="F235"/>
  <c r="E235"/>
  <c r="F234"/>
  <c r="E234"/>
  <c r="F233"/>
  <c r="E233"/>
  <c r="F232"/>
  <c r="E232"/>
  <c r="F231"/>
  <c r="E231"/>
  <c r="F230"/>
  <c r="E230"/>
  <c r="F229"/>
  <c r="E229"/>
  <c r="F228"/>
  <c r="E228"/>
  <c r="F227"/>
  <c r="E227"/>
  <c r="F226"/>
  <c r="E226"/>
  <c r="F225"/>
  <c r="E225"/>
  <c r="F224"/>
  <c r="E224"/>
  <c r="F223"/>
  <c r="E223"/>
  <c r="F222"/>
  <c r="E222"/>
  <c r="F221"/>
  <c r="E221"/>
  <c r="F220"/>
  <c r="E220"/>
  <c r="F219"/>
  <c r="E219"/>
  <c r="F218"/>
  <c r="E218"/>
  <c r="F217"/>
  <c r="E217"/>
  <c r="F216"/>
  <c r="E216"/>
  <c r="F215"/>
  <c r="E215"/>
  <c r="F214"/>
  <c r="E214"/>
  <c r="F213"/>
  <c r="E213"/>
  <c r="F212"/>
  <c r="E212"/>
  <c r="F211"/>
  <c r="F210"/>
  <c r="F209"/>
  <c r="F208"/>
  <c r="F207"/>
  <c r="F206"/>
  <c r="F205"/>
  <c r="F204"/>
  <c r="F203"/>
  <c r="F202"/>
  <c r="F201"/>
  <c r="E201"/>
  <c r="F200"/>
  <c r="E200"/>
  <c r="F199"/>
  <c r="E199"/>
  <c r="F198"/>
  <c r="E198"/>
  <c r="F197"/>
  <c r="E197"/>
  <c r="F196"/>
  <c r="E196"/>
  <c r="F195"/>
  <c r="E195"/>
  <c r="F194"/>
  <c r="E194"/>
  <c r="F193"/>
  <c r="E193"/>
  <c r="F192"/>
  <c r="E192"/>
  <c r="F191"/>
  <c r="E191"/>
  <c r="F190"/>
  <c r="E190"/>
  <c r="F189"/>
  <c r="E189"/>
  <c r="F188"/>
  <c r="E188"/>
  <c r="F187"/>
  <c r="E187"/>
  <c r="F186"/>
  <c r="E186"/>
  <c r="F185"/>
  <c r="E185"/>
  <c r="F184"/>
  <c r="E184"/>
  <c r="F183"/>
  <c r="E183"/>
  <c r="F182"/>
  <c r="E182"/>
  <c r="F181"/>
  <c r="E181"/>
  <c r="F180"/>
  <c r="E180"/>
  <c r="F179"/>
  <c r="E179"/>
  <c r="F178"/>
  <c r="E178"/>
  <c r="F177"/>
  <c r="E177"/>
  <c r="F176"/>
  <c r="E176"/>
  <c r="F175"/>
  <c r="E175"/>
  <c r="F174"/>
  <c r="E174"/>
  <c r="F173"/>
  <c r="E173"/>
  <c r="F172"/>
  <c r="E172"/>
  <c r="F171"/>
  <c r="F170"/>
  <c r="F169"/>
  <c r="F168"/>
  <c r="F167"/>
  <c r="F166"/>
  <c r="F165"/>
  <c r="F164"/>
  <c r="F163"/>
  <c r="F162"/>
  <c r="F161"/>
  <c r="E161"/>
  <c r="F160"/>
  <c r="E160"/>
  <c r="F159"/>
  <c r="E159"/>
  <c r="F158"/>
  <c r="E158"/>
  <c r="F157"/>
  <c r="E157"/>
  <c r="F156"/>
  <c r="E156"/>
  <c r="F155"/>
  <c r="E155"/>
  <c r="F154"/>
  <c r="E154"/>
  <c r="F153"/>
  <c r="E153"/>
  <c r="F152"/>
  <c r="E152"/>
  <c r="F151"/>
  <c r="E151"/>
  <c r="F150"/>
  <c r="E150"/>
  <c r="F149"/>
  <c r="E149"/>
  <c r="F148"/>
  <c r="E148"/>
  <c r="F147"/>
  <c r="E147"/>
  <c r="F146"/>
  <c r="E146"/>
  <c r="F145"/>
  <c r="E145"/>
  <c r="F144"/>
  <c r="E144"/>
  <c r="F143"/>
  <c r="E143"/>
  <c r="F142"/>
  <c r="E142"/>
  <c r="F141"/>
  <c r="E141"/>
  <c r="F140"/>
  <c r="E140"/>
  <c r="F139"/>
  <c r="E139"/>
  <c r="F138"/>
  <c r="E138"/>
  <c r="F137"/>
  <c r="E137"/>
  <c r="F136"/>
  <c r="E136"/>
  <c r="F135"/>
  <c r="E135"/>
  <c r="F134"/>
  <c r="E134"/>
  <c r="F133"/>
  <c r="E133"/>
  <c r="F132"/>
  <c r="E132"/>
  <c r="F131"/>
  <c r="F130"/>
  <c r="F129"/>
  <c r="F128"/>
  <c r="F127"/>
  <c r="F126"/>
  <c r="F125"/>
  <c r="F124"/>
  <c r="F123"/>
  <c r="F122"/>
  <c r="F121"/>
  <c r="E121"/>
  <c r="F120"/>
  <c r="E120"/>
  <c r="F119"/>
  <c r="E119"/>
  <c r="F118"/>
  <c r="E118"/>
  <c r="F117"/>
  <c r="E117"/>
  <c r="F116"/>
  <c r="E116"/>
  <c r="F115"/>
  <c r="E115"/>
  <c r="F114"/>
  <c r="E114"/>
  <c r="F113"/>
  <c r="E113"/>
  <c r="F112"/>
  <c r="E112"/>
  <c r="F111"/>
  <c r="E111"/>
  <c r="F110"/>
  <c r="E110"/>
  <c r="F109"/>
  <c r="E109"/>
  <c r="F108"/>
  <c r="E108"/>
  <c r="F107"/>
  <c r="E107"/>
  <c r="F106"/>
  <c r="E106"/>
  <c r="F105"/>
  <c r="E105"/>
  <c r="F104"/>
  <c r="E104"/>
  <c r="F103"/>
  <c r="E103"/>
  <c r="F102"/>
  <c r="E102"/>
  <c r="F101"/>
  <c r="E101"/>
  <c r="F100"/>
  <c r="E100"/>
  <c r="F99"/>
  <c r="E99"/>
  <c r="F98"/>
  <c r="E98"/>
  <c r="F97"/>
  <c r="E97"/>
  <c r="F96"/>
  <c r="E96"/>
  <c r="F95"/>
  <c r="E95"/>
  <c r="F94"/>
  <c r="E94"/>
  <c r="F93"/>
  <c r="E93"/>
  <c r="F92"/>
  <c r="E92"/>
  <c r="F91"/>
  <c r="F90"/>
  <c r="F89"/>
  <c r="F88"/>
  <c r="F87"/>
  <c r="F86"/>
  <c r="F85"/>
  <c r="F84"/>
  <c r="F83"/>
  <c r="F82"/>
  <c r="F81"/>
  <c r="E81"/>
  <c r="F80"/>
  <c r="E80"/>
  <c r="F79"/>
  <c r="E79"/>
  <c r="F78"/>
  <c r="E78"/>
  <c r="F77"/>
  <c r="E77"/>
  <c r="F76"/>
  <c r="E76"/>
  <c r="F75"/>
  <c r="E75"/>
  <c r="F74"/>
  <c r="E74"/>
  <c r="F73"/>
  <c r="E73"/>
  <c r="F72"/>
  <c r="E72"/>
  <c r="F71"/>
  <c r="E71"/>
  <c r="F70"/>
  <c r="E70"/>
  <c r="F69"/>
  <c r="E69"/>
  <c r="F68"/>
  <c r="E68"/>
  <c r="F67"/>
  <c r="E67"/>
  <c r="F66"/>
  <c r="E66"/>
  <c r="F65"/>
  <c r="E65"/>
  <c r="F64"/>
  <c r="E64"/>
  <c r="F63"/>
  <c r="E63"/>
  <c r="F62"/>
  <c r="E62"/>
  <c r="F61"/>
  <c r="E61"/>
  <c r="F60"/>
  <c r="E60"/>
  <c r="F59"/>
  <c r="E59"/>
  <c r="F58"/>
  <c r="E58"/>
  <c r="F57"/>
  <c r="E57"/>
  <c r="F56"/>
  <c r="E56"/>
  <c r="F55"/>
  <c r="E55"/>
  <c r="F54"/>
  <c r="E54"/>
  <c r="F53"/>
  <c r="E53"/>
  <c r="F52"/>
  <c r="E52"/>
  <c r="F51"/>
  <c r="F50"/>
  <c r="F49"/>
  <c r="F48"/>
  <c r="F47"/>
  <c r="F46"/>
  <c r="F45"/>
  <c r="F44"/>
  <c r="F43"/>
  <c r="F42"/>
  <c r="F41"/>
  <c r="E41"/>
  <c r="F40"/>
  <c r="E40"/>
  <c r="F39"/>
  <c r="E39"/>
  <c r="F38"/>
  <c r="E38"/>
  <c r="F37"/>
  <c r="E37"/>
  <c r="F36"/>
  <c r="E36"/>
  <c r="F35"/>
  <c r="E35"/>
  <c r="F34"/>
  <c r="E34"/>
  <c r="F33"/>
  <c r="E33"/>
  <c r="F32"/>
  <c r="E32"/>
  <c r="F31"/>
  <c r="E31"/>
  <c r="F30"/>
  <c r="E30"/>
  <c r="F29"/>
  <c r="E29"/>
  <c r="F28"/>
  <c r="E28"/>
  <c r="F27"/>
  <c r="E27"/>
  <c r="F26"/>
  <c r="E26"/>
  <c r="F25"/>
  <c r="E25"/>
  <c r="F24"/>
  <c r="E24"/>
  <c r="F23"/>
  <c r="E23"/>
  <c r="F22"/>
  <c r="E22"/>
  <c r="F21"/>
  <c r="E21"/>
  <c r="F20"/>
  <c r="E20"/>
  <c r="F19"/>
  <c r="E19"/>
  <c r="F18"/>
  <c r="E18"/>
  <c r="F17"/>
  <c r="E17"/>
  <c r="F16"/>
  <c r="E16"/>
  <c r="F15"/>
  <c r="E15"/>
  <c r="F14"/>
  <c r="E14"/>
  <c r="F13"/>
  <c r="E13"/>
  <c r="F12"/>
  <c r="E12"/>
  <c r="F11"/>
  <c r="F10"/>
  <c r="F9"/>
  <c r="F8"/>
  <c r="F7"/>
  <c r="F6"/>
  <c r="F5"/>
  <c r="F4"/>
  <c r="F3"/>
  <c r="F2"/>
  <c r="A121"/>
  <c r="A120"/>
  <c r="A119"/>
  <c r="A118"/>
  <c r="A117"/>
  <c r="A116"/>
  <c r="A115"/>
  <c r="A114"/>
  <c r="A113"/>
  <c r="A112"/>
  <c r="A111"/>
  <c r="A110"/>
  <c r="A109"/>
  <c r="A108"/>
  <c r="A107"/>
  <c r="A106"/>
  <c r="A105"/>
  <c r="A104"/>
  <c r="A103"/>
  <c r="A102"/>
  <c r="A101"/>
  <c r="A100"/>
  <c r="A99"/>
  <c r="A98"/>
  <c r="A97"/>
  <c r="A96"/>
  <c r="A95"/>
  <c r="A94"/>
  <c r="A93"/>
  <c r="A92"/>
  <c r="A91"/>
  <c r="A90"/>
  <c r="A89"/>
  <c r="A88"/>
  <c r="A87"/>
  <c r="A86"/>
  <c r="A85"/>
  <c r="A84"/>
  <c r="A83"/>
  <c r="A82"/>
  <c r="A161"/>
  <c r="A160"/>
  <c r="A159"/>
  <c r="A158"/>
  <c r="A157"/>
  <c r="A156"/>
  <c r="A155"/>
  <c r="A154"/>
  <c r="A153"/>
  <c r="A152"/>
  <c r="A151"/>
  <c r="A150"/>
  <c r="A149"/>
  <c r="A148"/>
  <c r="A147"/>
  <c r="A146"/>
  <c r="A145"/>
  <c r="A144"/>
  <c r="A143"/>
  <c r="A142"/>
  <c r="A141"/>
  <c r="A140"/>
  <c r="A139"/>
  <c r="A138"/>
  <c r="A137"/>
  <c r="A136"/>
  <c r="A135"/>
  <c r="A134"/>
  <c r="A133"/>
  <c r="A132"/>
  <c r="A131"/>
  <c r="A130"/>
  <c r="A129"/>
  <c r="A128"/>
  <c r="A127"/>
  <c r="A126"/>
  <c r="A125"/>
  <c r="A124"/>
  <c r="A123"/>
  <c r="A122"/>
  <c r="A201"/>
  <c r="A200"/>
  <c r="A199"/>
  <c r="A198"/>
  <c r="A197"/>
  <c r="A196"/>
  <c r="A195"/>
  <c r="A194"/>
  <c r="A193"/>
  <c r="A192"/>
  <c r="A191"/>
  <c r="A190"/>
  <c r="A189"/>
  <c r="A188"/>
  <c r="A187"/>
  <c r="A186"/>
  <c r="A185"/>
  <c r="A184"/>
  <c r="A183"/>
  <c r="A182"/>
  <c r="A181"/>
  <c r="A180"/>
  <c r="A179"/>
  <c r="A178"/>
  <c r="A177"/>
  <c r="A176"/>
  <c r="A175"/>
  <c r="A174"/>
  <c r="A173"/>
  <c r="A172"/>
  <c r="A171"/>
  <c r="A170"/>
  <c r="A169"/>
  <c r="A168"/>
  <c r="A167"/>
  <c r="A166"/>
  <c r="A165"/>
  <c r="A164"/>
  <c r="A163"/>
  <c r="A162"/>
  <c r="A241"/>
  <c r="A240"/>
  <c r="A239"/>
  <c r="A238"/>
  <c r="A237"/>
  <c r="A236"/>
  <c r="A235"/>
  <c r="A234"/>
  <c r="A233"/>
  <c r="A232"/>
  <c r="A231"/>
  <c r="A230"/>
  <c r="A229"/>
  <c r="A228"/>
  <c r="A227"/>
  <c r="A226"/>
  <c r="A225"/>
  <c r="A224"/>
  <c r="A223"/>
  <c r="A222"/>
  <c r="A221"/>
  <c r="A220"/>
  <c r="A219"/>
  <c r="A218"/>
  <c r="A217"/>
  <c r="A216"/>
  <c r="A215"/>
  <c r="A214"/>
  <c r="A213"/>
  <c r="A212"/>
  <c r="A211"/>
  <c r="A210"/>
  <c r="A209"/>
  <c r="A208"/>
  <c r="A207"/>
  <c r="A206"/>
  <c r="A205"/>
  <c r="A204"/>
  <c r="A203"/>
  <c r="A202"/>
  <c r="A81"/>
  <c r="A80"/>
  <c r="A79"/>
  <c r="A78"/>
  <c r="A77"/>
  <c r="A76"/>
  <c r="A75"/>
  <c r="A74"/>
  <c r="A73"/>
  <c r="A72"/>
  <c r="A71"/>
  <c r="A70"/>
  <c r="A69"/>
  <c r="A68"/>
  <c r="A67"/>
  <c r="A66"/>
  <c r="A65"/>
  <c r="A64"/>
  <c r="A63"/>
  <c r="A62"/>
  <c r="A61"/>
  <c r="A60"/>
  <c r="A59"/>
  <c r="A58"/>
  <c r="A57"/>
  <c r="A56"/>
  <c r="A55"/>
  <c r="A54"/>
  <c r="A53"/>
  <c r="A52"/>
  <c r="A51"/>
  <c r="A50"/>
  <c r="A49"/>
  <c r="A48"/>
  <c r="A47"/>
  <c r="A46"/>
  <c r="A45"/>
  <c r="A44"/>
  <c r="A43"/>
  <c r="A42"/>
  <c r="A41"/>
  <c r="A40"/>
  <c r="A39"/>
  <c r="A38"/>
  <c r="A37"/>
  <c r="A36"/>
  <c r="A35"/>
  <c r="A34"/>
  <c r="A33"/>
  <c r="A32"/>
  <c r="A31"/>
  <c r="A30"/>
  <c r="A29"/>
  <c r="A28"/>
  <c r="A27"/>
  <c r="A26"/>
  <c r="A25"/>
  <c r="A24"/>
  <c r="A23"/>
  <c r="A22"/>
  <c r="A21"/>
  <c r="A20"/>
  <c r="A19"/>
  <c r="A18"/>
  <c r="A17"/>
  <c r="A16"/>
  <c r="A15"/>
  <c r="A14"/>
  <c r="A13"/>
  <c r="A12"/>
  <c r="A11"/>
  <c r="A10"/>
  <c r="A9"/>
  <c r="A8"/>
  <c r="A7"/>
  <c r="A6"/>
  <c r="A5"/>
  <c r="A4"/>
  <c r="A3"/>
  <c r="A2"/>
  <c r="I241"/>
  <c r="I240"/>
  <c r="I239"/>
  <c r="I238"/>
  <c r="I237"/>
  <c r="I236"/>
  <c r="I235"/>
  <c r="I234"/>
  <c r="I233"/>
  <c r="I232"/>
  <c r="I231"/>
  <c r="I230"/>
  <c r="I229"/>
  <c r="I228"/>
  <c r="I227"/>
  <c r="I226"/>
  <c r="I225"/>
  <c r="I224"/>
  <c r="I223"/>
  <c r="I222"/>
  <c r="I221"/>
  <c r="I220"/>
  <c r="I219"/>
  <c r="I218"/>
  <c r="I217"/>
  <c r="I216"/>
  <c r="I215"/>
  <c r="I214"/>
  <c r="I213"/>
  <c r="I212"/>
  <c r="I211"/>
  <c r="I210"/>
  <c r="I209"/>
  <c r="I208"/>
  <c r="I207"/>
  <c r="I206"/>
  <c r="I205"/>
  <c r="I204"/>
  <c r="I203"/>
  <c r="I202"/>
  <c r="I201"/>
  <c r="I200"/>
  <c r="I199"/>
  <c r="I198"/>
  <c r="I197"/>
  <c r="I196"/>
  <c r="I195"/>
  <c r="I194"/>
  <c r="I193"/>
  <c r="I192"/>
  <c r="I191"/>
  <c r="I190"/>
  <c r="I189"/>
  <c r="I188"/>
  <c r="I187"/>
  <c r="I186"/>
  <c r="I185"/>
  <c r="I184"/>
  <c r="I183"/>
  <c r="I182"/>
  <c r="I181"/>
  <c r="I180"/>
  <c r="I179"/>
  <c r="I178"/>
  <c r="I177"/>
  <c r="I176"/>
  <c r="I175"/>
  <c r="I174"/>
  <c r="I173"/>
  <c r="I172"/>
  <c r="I171"/>
  <c r="I170"/>
  <c r="I169"/>
  <c r="I168"/>
  <c r="I167"/>
  <c r="I166"/>
  <c r="I165"/>
  <c r="I164"/>
  <c r="I163"/>
  <c r="I162"/>
  <c r="I161"/>
  <c r="I160"/>
  <c r="I159"/>
  <c r="I158"/>
  <c r="I157"/>
  <c r="I156"/>
  <c r="I155"/>
  <c r="I154"/>
  <c r="I153"/>
  <c r="I152"/>
  <c r="I151"/>
  <c r="I150"/>
  <c r="I149"/>
  <c r="I148"/>
  <c r="I147"/>
  <c r="I146"/>
  <c r="I145"/>
  <c r="I144"/>
  <c r="I143"/>
  <c r="I142"/>
  <c r="I141"/>
  <c r="I140"/>
  <c r="I139"/>
  <c r="I138"/>
  <c r="I137"/>
  <c r="I136"/>
  <c r="I135"/>
  <c r="I134"/>
  <c r="I133"/>
  <c r="I132"/>
  <c r="I131"/>
  <c r="I130"/>
  <c r="I129"/>
  <c r="I128"/>
  <c r="I127"/>
  <c r="I126"/>
  <c r="I125"/>
  <c r="I124"/>
  <c r="I123"/>
  <c r="I122"/>
  <c r="I121"/>
  <c r="I120"/>
  <c r="I119"/>
  <c r="I118"/>
  <c r="I117"/>
  <c r="I116"/>
  <c r="I115"/>
  <c r="I114"/>
  <c r="I113"/>
  <c r="I112"/>
  <c r="I111"/>
  <c r="I110"/>
  <c r="I109"/>
  <c r="I108"/>
  <c r="I107"/>
  <c r="I106"/>
  <c r="I105"/>
  <c r="I104"/>
  <c r="I103"/>
  <c r="I102"/>
  <c r="I101"/>
  <c r="I100"/>
  <c r="I99"/>
  <c r="I98"/>
  <c r="I97"/>
  <c r="I96"/>
  <c r="I95"/>
  <c r="I94"/>
  <c r="I93"/>
  <c r="I92"/>
  <c r="I91"/>
  <c r="I90"/>
  <c r="I89"/>
  <c r="I88"/>
  <c r="I87"/>
  <c r="I86"/>
  <c r="I85"/>
  <c r="I84"/>
  <c r="I83"/>
  <c r="I82"/>
  <c r="I81"/>
  <c r="I80"/>
  <c r="I79"/>
  <c r="I78"/>
  <c r="I77"/>
  <c r="I76"/>
  <c r="I75"/>
  <c r="I74"/>
  <c r="I73"/>
  <c r="I72"/>
  <c r="I71"/>
  <c r="I70"/>
  <c r="I69"/>
  <c r="I68"/>
  <c r="I67"/>
  <c r="I66"/>
  <c r="I65"/>
  <c r="I64"/>
  <c r="I63"/>
  <c r="I62"/>
  <c r="I61"/>
  <c r="I60"/>
  <c r="I59"/>
  <c r="I58"/>
  <c r="I57"/>
  <c r="I56"/>
  <c r="I55"/>
  <c r="I54"/>
  <c r="I53"/>
  <c r="I52"/>
  <c r="I51"/>
  <c r="I50"/>
  <c r="I49"/>
  <c r="I48"/>
  <c r="I47"/>
  <c r="I46"/>
  <c r="I45"/>
  <c r="I44"/>
  <c r="I43"/>
  <c r="I42"/>
  <c r="I41"/>
  <c r="I40"/>
  <c r="I39"/>
  <c r="I38"/>
  <c r="I37"/>
  <c r="I36"/>
  <c r="I35"/>
  <c r="I34"/>
  <c r="I33"/>
  <c r="I32"/>
  <c r="I31"/>
  <c r="I30"/>
  <c r="I29"/>
  <c r="I28"/>
  <c r="I27"/>
  <c r="I26"/>
  <c r="I25"/>
  <c r="I24"/>
  <c r="I23"/>
  <c r="I22"/>
  <c r="I21"/>
  <c r="I20"/>
  <c r="I19"/>
  <c r="I18"/>
  <c r="I17"/>
  <c r="I16"/>
  <c r="I15"/>
  <c r="I14"/>
  <c r="I13"/>
  <c r="I12"/>
  <c r="I11"/>
  <c r="I10"/>
  <c r="I9"/>
  <c r="I8"/>
  <c r="I7"/>
  <c r="I6"/>
  <c r="I5"/>
  <c r="I4"/>
  <c r="I3"/>
  <c r="I2"/>
  <c r="K241"/>
  <c r="K240"/>
  <c r="K239"/>
  <c r="K238"/>
  <c r="K237"/>
  <c r="K236"/>
  <c r="K235"/>
  <c r="K234"/>
  <c r="K233"/>
  <c r="K232"/>
  <c r="K231"/>
  <c r="K230"/>
  <c r="K229"/>
  <c r="K228"/>
  <c r="K227"/>
  <c r="K226"/>
  <c r="K225"/>
  <c r="K224"/>
  <c r="K223"/>
  <c r="K222"/>
  <c r="K221"/>
  <c r="K220"/>
  <c r="K219"/>
  <c r="K218"/>
  <c r="K217"/>
  <c r="K216"/>
  <c r="K215"/>
  <c r="K214"/>
  <c r="K213"/>
  <c r="K212"/>
  <c r="K211"/>
  <c r="K210"/>
  <c r="K209"/>
  <c r="K208"/>
  <c r="K207"/>
  <c r="K206"/>
  <c r="K205"/>
  <c r="K204"/>
  <c r="K203"/>
  <c r="K202"/>
  <c r="K201"/>
  <c r="K200"/>
  <c r="K199"/>
  <c r="K198"/>
  <c r="K197"/>
  <c r="K196"/>
  <c r="K195"/>
  <c r="K194"/>
  <c r="K193"/>
  <c r="K192"/>
  <c r="K191"/>
  <c r="K190"/>
  <c r="K189"/>
  <c r="K188"/>
  <c r="K187"/>
  <c r="K186"/>
  <c r="K185"/>
  <c r="K184"/>
  <c r="K183"/>
  <c r="K182"/>
  <c r="K181"/>
  <c r="K180"/>
  <c r="K179"/>
  <c r="K178"/>
  <c r="K177"/>
  <c r="K176"/>
  <c r="K175"/>
  <c r="K174"/>
  <c r="K173"/>
  <c r="K172"/>
  <c r="K171"/>
  <c r="K170"/>
  <c r="K169"/>
  <c r="K168"/>
  <c r="K167"/>
  <c r="K166"/>
  <c r="K165"/>
  <c r="K164"/>
  <c r="K163"/>
  <c r="K162"/>
  <c r="K161"/>
  <c r="K160"/>
  <c r="K159"/>
  <c r="K158"/>
  <c r="K157"/>
  <c r="K156"/>
  <c r="K155"/>
  <c r="K154"/>
  <c r="K153"/>
  <c r="K152"/>
  <c r="K151"/>
  <c r="K150"/>
  <c r="K149"/>
  <c r="K148"/>
  <c r="K147"/>
  <c r="K146"/>
  <c r="K145"/>
  <c r="K144"/>
  <c r="K143"/>
  <c r="K142"/>
  <c r="K141"/>
  <c r="K140"/>
  <c r="K139"/>
  <c r="K138"/>
  <c r="K137"/>
  <c r="K136"/>
  <c r="K135"/>
  <c r="K134"/>
  <c r="K133"/>
  <c r="K132"/>
  <c r="K131"/>
  <c r="K130"/>
  <c r="K129"/>
  <c r="K128"/>
  <c r="K127"/>
  <c r="K126"/>
  <c r="K125"/>
  <c r="K124"/>
  <c r="K123"/>
  <c r="K122"/>
  <c r="K121"/>
  <c r="K120"/>
  <c r="K119"/>
  <c r="K118"/>
  <c r="K117"/>
  <c r="K116"/>
  <c r="K115"/>
  <c r="K114"/>
  <c r="K113"/>
  <c r="K112"/>
  <c r="K111"/>
  <c r="K110"/>
  <c r="K109"/>
  <c r="K108"/>
  <c r="K107"/>
  <c r="K106"/>
  <c r="K105"/>
  <c r="K104"/>
  <c r="K103"/>
  <c r="K102"/>
  <c r="K101"/>
  <c r="K100"/>
  <c r="K99"/>
  <c r="K98"/>
  <c r="K97"/>
  <c r="K96"/>
  <c r="K95"/>
  <c r="K94"/>
  <c r="K93"/>
  <c r="K92"/>
  <c r="K91"/>
  <c r="K90"/>
  <c r="K89"/>
  <c r="K88"/>
  <c r="K87"/>
  <c r="K86"/>
  <c r="K85"/>
  <c r="K84"/>
  <c r="K83"/>
  <c r="K82"/>
  <c r="K81"/>
  <c r="K80"/>
  <c r="K79"/>
  <c r="K78"/>
  <c r="K77"/>
  <c r="K76"/>
  <c r="K75"/>
  <c r="K74"/>
  <c r="K73"/>
  <c r="K72"/>
  <c r="K71"/>
  <c r="K70"/>
  <c r="K69"/>
  <c r="K68"/>
  <c r="K67"/>
  <c r="K66"/>
  <c r="K65"/>
  <c r="K64"/>
  <c r="K63"/>
  <c r="K62"/>
  <c r="K61"/>
  <c r="K60"/>
  <c r="K59"/>
  <c r="K58"/>
  <c r="K57"/>
  <c r="K56"/>
  <c r="K55"/>
  <c r="K54"/>
  <c r="K53"/>
  <c r="K52"/>
  <c r="K51"/>
  <c r="K50"/>
  <c r="K49"/>
  <c r="K48"/>
  <c r="K47"/>
  <c r="K46"/>
  <c r="K45"/>
  <c r="K44"/>
  <c r="K43"/>
  <c r="K42"/>
  <c r="K41"/>
  <c r="K40"/>
  <c r="K39"/>
  <c r="K38"/>
  <c r="K37"/>
  <c r="K36"/>
  <c r="K35"/>
  <c r="K34"/>
  <c r="K33"/>
  <c r="K32"/>
  <c r="K31"/>
  <c r="K30"/>
  <c r="K29"/>
  <c r="K28"/>
  <c r="K27"/>
  <c r="K26"/>
  <c r="K25"/>
  <c r="K24"/>
  <c r="K23"/>
  <c r="K22"/>
  <c r="K21"/>
  <c r="K20"/>
  <c r="K19"/>
  <c r="K18"/>
  <c r="K17"/>
  <c r="K16"/>
  <c r="K15"/>
  <c r="K14"/>
  <c r="K13"/>
  <c r="K12"/>
  <c r="K11"/>
  <c r="K10"/>
  <c r="K9"/>
  <c r="K8"/>
  <c r="K7"/>
  <c r="K6"/>
  <c r="K5"/>
  <c r="K4"/>
  <c r="K3"/>
  <c r="K2"/>
  <c r="BB26" i="1"/>
  <c r="AW18"/>
  <c r="AW31"/>
  <c r="AW33"/>
  <c r="AW36"/>
  <c r="AW41"/>
  <c r="AT36"/>
  <c r="AT35"/>
  <c r="AT34"/>
  <c r="AT31"/>
  <c r="AT30"/>
  <c r="AT29"/>
  <c r="AT26"/>
  <c r="AT25"/>
  <c r="AT24"/>
  <c r="AT20"/>
  <c r="AT21"/>
  <c r="AT19"/>
  <c r="BD19"/>
  <c r="AT16"/>
  <c r="AT15"/>
  <c r="AT14"/>
  <c r="AT39"/>
  <c r="AT40"/>
  <c r="AT41"/>
  <c r="BB41"/>
  <c r="BB36"/>
  <c r="BB31"/>
  <c r="BA19"/>
  <c r="BA16"/>
  <c r="BA15"/>
  <c r="AI15"/>
  <c r="T38"/>
  <c r="T33"/>
  <c r="T28"/>
  <c r="T23"/>
  <c r="T18"/>
  <c r="I44"/>
  <c r="R44"/>
  <c r="Q44"/>
  <c r="J44"/>
  <c r="AX41"/>
  <c r="AX39"/>
  <c r="AX36"/>
  <c r="AX34"/>
  <c r="AX31"/>
  <c r="AX30"/>
  <c r="AX29"/>
  <c r="AX26"/>
  <c r="AX20"/>
  <c r="AX19"/>
  <c r="AX21"/>
  <c r="AX24"/>
  <c r="AX25"/>
  <c r="AX16"/>
  <c r="AX15"/>
  <c r="AX14"/>
  <c r="AS41"/>
  <c r="AS40"/>
  <c r="AS39"/>
  <c r="AS36"/>
  <c r="AS35"/>
  <c r="AS34"/>
  <c r="AS31"/>
  <c r="AS30"/>
  <c r="AS29"/>
  <c r="AS26"/>
  <c r="AS25"/>
  <c r="AS24"/>
  <c r="AS21"/>
  <c r="BC21"/>
  <c r="AS20"/>
  <c r="BC20"/>
  <c r="AS19"/>
  <c r="AS16"/>
  <c r="BC16"/>
  <c r="AS15"/>
  <c r="BC15"/>
  <c r="AS14"/>
  <c r="AS45"/>
  <c r="AH44"/>
  <c r="AG44"/>
  <c r="AY38"/>
  <c r="AY28"/>
  <c r="AY23"/>
  <c r="Z32"/>
  <c r="Y32"/>
  <c r="BD16"/>
  <c r="BD15"/>
  <c r="BD14"/>
  <c r="BD21"/>
  <c r="BD20"/>
  <c r="BC19"/>
  <c r="BB16"/>
  <c r="BB15"/>
  <c r="BB14"/>
  <c r="BB21"/>
  <c r="BB20"/>
  <c r="BB19"/>
  <c r="AJ19"/>
  <c r="BA21"/>
  <c r="BA20"/>
  <c r="AW16"/>
  <c r="AW15"/>
  <c r="AW14"/>
  <c r="BA14"/>
  <c r="AW21"/>
  <c r="AW20"/>
  <c r="AW19"/>
  <c r="AW24"/>
  <c r="AW25"/>
  <c r="AW26"/>
  <c r="AW29"/>
  <c r="AW30"/>
  <c r="AW34"/>
  <c r="AW35"/>
  <c r="AX35"/>
  <c r="AW39"/>
  <c r="AW40"/>
  <c r="AX40"/>
  <c r="BA24"/>
  <c r="BB24"/>
  <c r="BA25"/>
  <c r="BB25"/>
  <c r="BA26"/>
  <c r="AJ21"/>
  <c r="AJ20"/>
  <c r="AJ16"/>
  <c r="AJ15"/>
  <c r="AJ14"/>
  <c r="AB21"/>
  <c r="AB20"/>
  <c r="AB19"/>
  <c r="AB16"/>
  <c r="AB15"/>
  <c r="AB14"/>
  <c r="T21"/>
  <c r="T20"/>
  <c r="T19"/>
  <c r="T16"/>
  <c r="T15"/>
  <c r="L21"/>
  <c r="L20"/>
  <c r="L19"/>
  <c r="L16"/>
  <c r="L15"/>
  <c r="L14"/>
  <c r="T14"/>
  <c r="AZ21"/>
  <c r="AZ20"/>
  <c r="AZ19"/>
  <c r="AZ16"/>
  <c r="AZ15"/>
  <c r="AY21"/>
  <c r="AY20"/>
  <c r="AY19"/>
  <c r="AY16"/>
  <c r="AY15"/>
  <c r="AV21"/>
  <c r="AV20"/>
  <c r="AV16"/>
  <c r="AV15"/>
  <c r="AU19"/>
  <c r="AR21"/>
  <c r="AR20"/>
  <c r="AR19"/>
  <c r="AR16"/>
  <c r="AR15"/>
  <c r="AQ21"/>
  <c r="AQ20"/>
  <c r="AQ19"/>
  <c r="AQ16"/>
  <c r="AQ15"/>
  <c r="AN21"/>
  <c r="AN20"/>
  <c r="AN16"/>
  <c r="AN15"/>
  <c r="AM19"/>
  <c r="AI21"/>
  <c r="AI20"/>
  <c r="AI19"/>
  <c r="AI16"/>
  <c r="AF21"/>
  <c r="AF20"/>
  <c r="AF16"/>
  <c r="AF15"/>
  <c r="AE19"/>
  <c r="AA21"/>
  <c r="AA20"/>
  <c r="AA19"/>
  <c r="AA16"/>
  <c r="AA15"/>
  <c r="X21"/>
  <c r="X20"/>
  <c r="X16"/>
  <c r="X15"/>
  <c r="W19"/>
  <c r="S21"/>
  <c r="S20"/>
  <c r="S19"/>
  <c r="S16"/>
  <c r="P21"/>
  <c r="P20"/>
  <c r="P16"/>
  <c r="P15"/>
  <c r="O19"/>
  <c r="AZ14"/>
  <c r="AV14"/>
  <c r="AR14"/>
  <c r="AN14"/>
  <c r="AF14"/>
  <c r="X14"/>
  <c r="P14"/>
  <c r="K21"/>
  <c r="K20"/>
  <c r="K19"/>
  <c r="K16"/>
  <c r="H21"/>
  <c r="H20"/>
  <c r="H16"/>
  <c r="H15"/>
  <c r="H14"/>
  <c r="G19"/>
  <c r="I17"/>
  <c r="J17"/>
  <c r="M17"/>
  <c r="N17"/>
  <c r="Q17"/>
  <c r="R17"/>
  <c r="U17"/>
  <c r="V17"/>
  <c r="Y17"/>
  <c r="Z17"/>
  <c r="AC17"/>
  <c r="AD17"/>
  <c r="AG17"/>
  <c r="AH17"/>
  <c r="AK17"/>
  <c r="AL17"/>
  <c r="AO17"/>
  <c r="AP17"/>
  <c r="AS17"/>
  <c r="AT17"/>
  <c r="AW17"/>
  <c r="AX17"/>
  <c r="BB17"/>
  <c r="AJ17"/>
  <c r="BD17"/>
  <c r="AV17"/>
  <c r="AP44"/>
  <c r="AO44"/>
  <c r="Z44"/>
  <c r="Y44"/>
  <c r="AX18"/>
  <c r="BB18"/>
  <c r="BA18"/>
  <c r="AY18"/>
  <c r="BK18"/>
  <c r="AX28"/>
  <c r="BB28"/>
  <c r="AW28"/>
  <c r="BA28"/>
  <c r="AX23"/>
  <c r="BB23"/>
  <c r="AW23"/>
  <c r="BA23"/>
  <c r="AX13"/>
  <c r="AW13"/>
  <c r="AX38"/>
  <c r="BB38"/>
  <c r="AX33"/>
  <c r="BB33"/>
  <c r="AW38"/>
  <c r="BA38"/>
  <c r="AP42"/>
  <c r="AO42"/>
  <c r="AL42"/>
  <c r="AK42"/>
  <c r="AH42"/>
  <c r="AG42"/>
  <c r="AD42"/>
  <c r="AC42"/>
  <c r="Z42"/>
  <c r="Y42"/>
  <c r="V42"/>
  <c r="U42"/>
  <c r="R42"/>
  <c r="Q42"/>
  <c r="N42"/>
  <c r="M42"/>
  <c r="J42"/>
  <c r="I42"/>
  <c r="F42"/>
  <c r="E42"/>
  <c r="AP37"/>
  <c r="AO37"/>
  <c r="AL37"/>
  <c r="AK37"/>
  <c r="AH37"/>
  <c r="AG37"/>
  <c r="AD37"/>
  <c r="AC37"/>
  <c r="Z37"/>
  <c r="Y37"/>
  <c r="V37"/>
  <c r="U37"/>
  <c r="R37"/>
  <c r="Q37"/>
  <c r="N37"/>
  <c r="M37"/>
  <c r="J37"/>
  <c r="I37"/>
  <c r="F37"/>
  <c r="E37"/>
  <c r="AP32"/>
  <c r="AO32"/>
  <c r="AL32"/>
  <c r="AK32"/>
  <c r="AH32"/>
  <c r="AG32"/>
  <c r="AD32"/>
  <c r="AC32"/>
  <c r="V32"/>
  <c r="U32"/>
  <c r="R32"/>
  <c r="Q32"/>
  <c r="N32"/>
  <c r="M32"/>
  <c r="J32"/>
  <c r="I32"/>
  <c r="F32"/>
  <c r="E32"/>
  <c r="AP27"/>
  <c r="AO27"/>
  <c r="AL27"/>
  <c r="AK27"/>
  <c r="AH27"/>
  <c r="AG27"/>
  <c r="AD27"/>
  <c r="AC27"/>
  <c r="Z27"/>
  <c r="Y27"/>
  <c r="V27"/>
  <c r="U27"/>
  <c r="R27"/>
  <c r="Q27"/>
  <c r="N27"/>
  <c r="M27"/>
  <c r="J27"/>
  <c r="I27"/>
  <c r="F27"/>
  <c r="E27"/>
  <c r="AP22"/>
  <c r="AO22"/>
  <c r="AL22"/>
  <c r="AK22"/>
  <c r="AH22"/>
  <c r="AG22"/>
  <c r="AD22"/>
  <c r="AC22"/>
  <c r="Z22"/>
  <c r="Y22"/>
  <c r="V22"/>
  <c r="U22"/>
  <c r="R22"/>
  <c r="Q22"/>
  <c r="N22"/>
  <c r="M22"/>
  <c r="J22"/>
  <c r="I22"/>
  <c r="F22"/>
  <c r="E22"/>
  <c r="BB40"/>
  <c r="BA40"/>
  <c r="BD40"/>
  <c r="BC40"/>
  <c r="BB35"/>
  <c r="BA35"/>
  <c r="BD35"/>
  <c r="BC35"/>
  <c r="BB30"/>
  <c r="BA30"/>
  <c r="BD30"/>
  <c r="BC30"/>
  <c r="BD25"/>
  <c r="BC25"/>
  <c r="BA33"/>
  <c r="AY33"/>
  <c r="BK33"/>
  <c r="F47"/>
  <c r="E47"/>
  <c r="F46"/>
  <c r="E46"/>
  <c r="F45"/>
  <c r="E45"/>
  <c r="E48"/>
  <c r="N47"/>
  <c r="M47"/>
  <c r="N46"/>
  <c r="M46"/>
  <c r="N45"/>
  <c r="M45"/>
  <c r="Z47"/>
  <c r="Y47"/>
  <c r="Z46"/>
  <c r="Y46"/>
  <c r="Z45"/>
  <c r="Z48"/>
  <c r="Y45"/>
  <c r="Y48"/>
  <c r="AX46"/>
  <c r="AP47"/>
  <c r="AO47"/>
  <c r="AP46"/>
  <c r="AO46"/>
  <c r="AP45"/>
  <c r="AO45"/>
  <c r="AO48"/>
  <c r="AL47"/>
  <c r="AK47"/>
  <c r="AL46"/>
  <c r="AK46"/>
  <c r="AL45"/>
  <c r="AK45"/>
  <c r="AK48"/>
  <c r="AH47"/>
  <c r="AG47"/>
  <c r="AH46"/>
  <c r="AG46"/>
  <c r="AH45"/>
  <c r="AG45"/>
  <c r="AG48"/>
  <c r="AD47"/>
  <c r="AC47"/>
  <c r="AD46"/>
  <c r="AC46"/>
  <c r="AD45"/>
  <c r="AD48"/>
  <c r="AC45"/>
  <c r="AC48"/>
  <c r="V47"/>
  <c r="U47"/>
  <c r="V46"/>
  <c r="U46"/>
  <c r="V45"/>
  <c r="U45"/>
  <c r="R47"/>
  <c r="Q47"/>
  <c r="R46"/>
  <c r="Q46"/>
  <c r="R45"/>
  <c r="Q45"/>
  <c r="Q48"/>
  <c r="J47"/>
  <c r="I47"/>
  <c r="J46"/>
  <c r="I46"/>
  <c r="J45"/>
  <c r="I45"/>
  <c r="BD41"/>
  <c r="BC41"/>
  <c r="AT42"/>
  <c r="AS42"/>
  <c r="BD36"/>
  <c r="BC36"/>
  <c r="AT37"/>
  <c r="AS37"/>
  <c r="BD31"/>
  <c r="BC31"/>
  <c r="AT32"/>
  <c r="AS32"/>
  <c r="BD26"/>
  <c r="BC26"/>
  <c r="AS27"/>
  <c r="AX45"/>
  <c r="F17"/>
  <c r="E17"/>
  <c r="J48"/>
  <c r="R48"/>
  <c r="N48"/>
  <c r="M48"/>
  <c r="V48"/>
  <c r="U48"/>
  <c r="AX32"/>
  <c r="AX27"/>
  <c r="BJ21"/>
  <c r="AX22"/>
  <c r="AX42"/>
  <c r="AL48"/>
  <c r="AT45"/>
  <c r="BD45"/>
  <c r="AT27"/>
  <c r="AT22"/>
  <c r="AS22"/>
  <c r="AP48"/>
  <c r="AX37"/>
  <c r="AX47"/>
  <c r="F48"/>
  <c r="AW45"/>
  <c r="BJ20"/>
  <c r="AS46"/>
  <c r="AT46"/>
  <c r="AT47"/>
  <c r="BD47"/>
  <c r="BJ14"/>
  <c r="AW22"/>
  <c r="AW27"/>
  <c r="AW46"/>
  <c r="BG20"/>
  <c r="BG21"/>
  <c r="K24"/>
  <c r="AB24"/>
  <c r="BC24"/>
  <c r="AU24"/>
  <c r="BD24"/>
  <c r="AV24"/>
  <c r="BG24"/>
  <c r="BA29"/>
  <c r="AQ29"/>
  <c r="BB29"/>
  <c r="AB29"/>
  <c r="BC29"/>
  <c r="AU29"/>
  <c r="BF29"/>
  <c r="BD29"/>
  <c r="AV29"/>
  <c r="BG29"/>
  <c r="BA34"/>
  <c r="AY34"/>
  <c r="BB34"/>
  <c r="BB37"/>
  <c r="BC34"/>
  <c r="AU34"/>
  <c r="BF34"/>
  <c r="BD34"/>
  <c r="AV34"/>
  <c r="BG34"/>
  <c r="BA39"/>
  <c r="AQ39"/>
  <c r="BB39"/>
  <c r="AB39"/>
  <c r="BC39"/>
  <c r="AM39"/>
  <c r="BD39"/>
  <c r="AN39"/>
  <c r="BB22"/>
  <c r="AR22"/>
  <c r="BJ19"/>
  <c r="BB45"/>
  <c r="AB45"/>
  <c r="AT48"/>
  <c r="AX48"/>
  <c r="BC46"/>
  <c r="AU46"/>
  <c r="BD46"/>
  <c r="H46"/>
  <c r="K26"/>
  <c r="BI19"/>
  <c r="BF19"/>
  <c r="BA22"/>
  <c r="AY22"/>
  <c r="BI22"/>
  <c r="AX49"/>
  <c r="BG14"/>
  <c r="BI20"/>
  <c r="BI21"/>
  <c r="I48"/>
  <c r="AH48"/>
  <c r="BJ16"/>
  <c r="BJ15"/>
  <c r="BG15"/>
  <c r="BI15"/>
  <c r="BI16"/>
  <c r="BG16"/>
  <c r="AB38"/>
  <c r="AZ38"/>
  <c r="L38"/>
  <c r="AJ38"/>
  <c r="AR38"/>
  <c r="AA38"/>
  <c r="AI38"/>
  <c r="AQ38"/>
  <c r="S38"/>
  <c r="K38"/>
  <c r="AI33"/>
  <c r="K33"/>
  <c r="AA33"/>
  <c r="AQ33"/>
  <c r="S33"/>
  <c r="L33"/>
  <c r="AB33"/>
  <c r="AJ33"/>
  <c r="AZ33"/>
  <c r="AR33"/>
  <c r="AB28"/>
  <c r="AZ28"/>
  <c r="L28"/>
  <c r="AJ28"/>
  <c r="AR28"/>
  <c r="AA28"/>
  <c r="AI28"/>
  <c r="AQ28"/>
  <c r="S28"/>
  <c r="K28"/>
  <c r="BK28"/>
  <c r="AB23"/>
  <c r="AJ23"/>
  <c r="AZ23"/>
  <c r="AR23"/>
  <c r="L23"/>
  <c r="K23"/>
  <c r="AA23"/>
  <c r="AI23"/>
  <c r="AQ23"/>
  <c r="S23"/>
  <c r="BK23"/>
  <c r="AB18"/>
  <c r="AZ18"/>
  <c r="L18"/>
  <c r="AJ18"/>
  <c r="AR18"/>
  <c r="AX44"/>
  <c r="BB44"/>
  <c r="AA18"/>
  <c r="AI18"/>
  <c r="AQ18"/>
  <c r="K18"/>
  <c r="S18"/>
  <c r="AW44"/>
  <c r="BA44"/>
  <c r="BB13"/>
  <c r="BA13"/>
  <c r="H17"/>
  <c r="X17"/>
  <c r="AN17"/>
  <c r="P17"/>
  <c r="AF17"/>
  <c r="AR17"/>
  <c r="L17"/>
  <c r="AZ17"/>
  <c r="BJ17"/>
  <c r="T17"/>
  <c r="AB17"/>
  <c r="AB22"/>
  <c r="AJ22"/>
  <c r="AZ22"/>
  <c r="BJ22"/>
  <c r="L22"/>
  <c r="T22"/>
  <c r="K22"/>
  <c r="AA22"/>
  <c r="S22"/>
  <c r="AI22"/>
  <c r="AQ22"/>
  <c r="AB41"/>
  <c r="T41"/>
  <c r="AZ41"/>
  <c r="AJ41"/>
  <c r="L41"/>
  <c r="AR41"/>
  <c r="AJ40"/>
  <c r="L40"/>
  <c r="AR40"/>
  <c r="AB40"/>
  <c r="T40"/>
  <c r="AZ40"/>
  <c r="BB42"/>
  <c r="AY40"/>
  <c r="AI40"/>
  <c r="S40"/>
  <c r="K40"/>
  <c r="AQ40"/>
  <c r="AA40"/>
  <c r="K39"/>
  <c r="S39"/>
  <c r="AI39"/>
  <c r="AR39"/>
  <c r="AY39"/>
  <c r="BI39"/>
  <c r="L39"/>
  <c r="AJ39"/>
  <c r="AA39"/>
  <c r="AZ39"/>
  <c r="BJ39"/>
  <c r="T39"/>
  <c r="AJ36"/>
  <c r="AB36"/>
  <c r="T36"/>
  <c r="L36"/>
  <c r="AZ36"/>
  <c r="AR36"/>
  <c r="AJ35"/>
  <c r="AB35"/>
  <c r="T35"/>
  <c r="L35"/>
  <c r="AZ35"/>
  <c r="AR35"/>
  <c r="AI35"/>
  <c r="S35"/>
  <c r="K35"/>
  <c r="AY35"/>
  <c r="AQ35"/>
  <c r="AA35"/>
  <c r="K34"/>
  <c r="S34"/>
  <c r="AI34"/>
  <c r="AR34"/>
  <c r="AZ34"/>
  <c r="L34"/>
  <c r="T34"/>
  <c r="AB34"/>
  <c r="AJ34"/>
  <c r="AA34"/>
  <c r="AQ34"/>
  <c r="BI34"/>
  <c r="AB31"/>
  <c r="T31"/>
  <c r="AZ31"/>
  <c r="AJ31"/>
  <c r="L31"/>
  <c r="AR31"/>
  <c r="AJ30"/>
  <c r="L30"/>
  <c r="AR30"/>
  <c r="AB30"/>
  <c r="T30"/>
  <c r="AZ30"/>
  <c r="BJ30"/>
  <c r="BB32"/>
  <c r="AY30"/>
  <c r="AI30"/>
  <c r="S30"/>
  <c r="K30"/>
  <c r="AQ30"/>
  <c r="AA30"/>
  <c r="K29"/>
  <c r="S29"/>
  <c r="AI29"/>
  <c r="AR29"/>
  <c r="AY29"/>
  <c r="BI29"/>
  <c r="L29"/>
  <c r="AJ29"/>
  <c r="AA29"/>
  <c r="AZ29"/>
  <c r="BJ29"/>
  <c r="T29"/>
  <c r="AB26"/>
  <c r="L26"/>
  <c r="AJ26"/>
  <c r="T26"/>
  <c r="AZ26"/>
  <c r="AR26"/>
  <c r="BB47"/>
  <c r="AJ25"/>
  <c r="T25"/>
  <c r="AZ25"/>
  <c r="AR25"/>
  <c r="BB46"/>
  <c r="AB25"/>
  <c r="L25"/>
  <c r="AY25"/>
  <c r="AQ25"/>
  <c r="AI25"/>
  <c r="AA25"/>
  <c r="S25"/>
  <c r="K25"/>
  <c r="BA27"/>
  <c r="BB27"/>
  <c r="S24"/>
  <c r="S26"/>
  <c r="AA24"/>
  <c r="AA26"/>
  <c r="AI24"/>
  <c r="AI26"/>
  <c r="AQ24"/>
  <c r="AQ26"/>
  <c r="AR24"/>
  <c r="AR45"/>
  <c r="AY24"/>
  <c r="BI24"/>
  <c r="AY26"/>
  <c r="BI26"/>
  <c r="AZ24"/>
  <c r="BJ24"/>
  <c r="AZ45"/>
  <c r="BJ45"/>
  <c r="T24"/>
  <c r="T45"/>
  <c r="AJ24"/>
  <c r="AJ45"/>
  <c r="BB48"/>
  <c r="L24"/>
  <c r="L45"/>
  <c r="AM41"/>
  <c r="AU41"/>
  <c r="AE41"/>
  <c r="W41"/>
  <c r="O41"/>
  <c r="G41"/>
  <c r="AV40"/>
  <c r="AF40"/>
  <c r="X40"/>
  <c r="P40"/>
  <c r="AN40"/>
  <c r="H40"/>
  <c r="BD42"/>
  <c r="AN41"/>
  <c r="H41"/>
  <c r="AV41"/>
  <c r="BG41"/>
  <c r="AF41"/>
  <c r="X41"/>
  <c r="P41"/>
  <c r="AU40"/>
  <c r="AE40"/>
  <c r="W40"/>
  <c r="O40"/>
  <c r="G40"/>
  <c r="BC42"/>
  <c r="AM40"/>
  <c r="G39"/>
  <c r="O39"/>
  <c r="P39"/>
  <c r="W39"/>
  <c r="X39"/>
  <c r="AE39"/>
  <c r="AF39"/>
  <c r="AU39"/>
  <c r="AV39"/>
  <c r="BG39"/>
  <c r="H39"/>
  <c r="AV36"/>
  <c r="AN36"/>
  <c r="AF36"/>
  <c r="X36"/>
  <c r="P36"/>
  <c r="H36"/>
  <c r="H35"/>
  <c r="BD37"/>
  <c r="AV35"/>
  <c r="BG35"/>
  <c r="AN35"/>
  <c r="AF35"/>
  <c r="X35"/>
  <c r="P35"/>
  <c r="AU36"/>
  <c r="AM36"/>
  <c r="AE36"/>
  <c r="W36"/>
  <c r="O36"/>
  <c r="G36"/>
  <c r="AU35"/>
  <c r="AM35"/>
  <c r="AE35"/>
  <c r="W35"/>
  <c r="O35"/>
  <c r="G35"/>
  <c r="BC37"/>
  <c r="G34"/>
  <c r="H34"/>
  <c r="O34"/>
  <c r="W34"/>
  <c r="AE34"/>
  <c r="AM34"/>
  <c r="P34"/>
  <c r="X34"/>
  <c r="AF34"/>
  <c r="AN34"/>
  <c r="AV31"/>
  <c r="AN31"/>
  <c r="AF31"/>
  <c r="X31"/>
  <c r="P31"/>
  <c r="H31"/>
  <c r="H30"/>
  <c r="AV30"/>
  <c r="AN30"/>
  <c r="AF30"/>
  <c r="X30"/>
  <c r="P30"/>
  <c r="AU31"/>
  <c r="BF31"/>
  <c r="AM31"/>
  <c r="AE31"/>
  <c r="W31"/>
  <c r="O31"/>
  <c r="G31"/>
  <c r="AU30"/>
  <c r="BF30"/>
  <c r="AM30"/>
  <c r="AE30"/>
  <c r="W30"/>
  <c r="O30"/>
  <c r="G30"/>
  <c r="H29"/>
  <c r="BD32"/>
  <c r="BC32"/>
  <c r="G29"/>
  <c r="O29"/>
  <c r="P29"/>
  <c r="W29"/>
  <c r="X29"/>
  <c r="AE29"/>
  <c r="AF29"/>
  <c r="AM29"/>
  <c r="AN29"/>
  <c r="AU26"/>
  <c r="AM26"/>
  <c r="AE26"/>
  <c r="W26"/>
  <c r="O26"/>
  <c r="G26"/>
  <c r="BC27"/>
  <c r="AU25"/>
  <c r="AM25"/>
  <c r="AE25"/>
  <c r="W25"/>
  <c r="O25"/>
  <c r="G25"/>
  <c r="AV26"/>
  <c r="AN26"/>
  <c r="AF26"/>
  <c r="X26"/>
  <c r="P26"/>
  <c r="H26"/>
  <c r="H25"/>
  <c r="AV25"/>
  <c r="AN25"/>
  <c r="AF25"/>
  <c r="X25"/>
  <c r="P25"/>
  <c r="G46"/>
  <c r="H24"/>
  <c r="O46"/>
  <c r="P46"/>
  <c r="W46"/>
  <c r="X46"/>
  <c r="AE46"/>
  <c r="AF46"/>
  <c r="AM46"/>
  <c r="AN46"/>
  <c r="AV46"/>
  <c r="BD27"/>
  <c r="G24"/>
  <c r="O24"/>
  <c r="P24"/>
  <c r="W24"/>
  <c r="X24"/>
  <c r="AE24"/>
  <c r="AF24"/>
  <c r="AM24"/>
  <c r="BF24"/>
  <c r="AN24"/>
  <c r="BK38"/>
  <c r="BL18"/>
  <c r="BL38"/>
  <c r="BL33"/>
  <c r="BL28"/>
  <c r="BL23"/>
  <c r="AJ13"/>
  <c r="T13"/>
  <c r="AR13"/>
  <c r="AZ13"/>
  <c r="BL13"/>
  <c r="AB13"/>
  <c r="L13"/>
  <c r="AY13"/>
  <c r="AI13"/>
  <c r="K13"/>
  <c r="AQ13"/>
  <c r="AA13"/>
  <c r="S13"/>
  <c r="BJ34"/>
  <c r="BF41"/>
  <c r="BF26"/>
  <c r="BJ40"/>
  <c r="BI35"/>
  <c r="BJ25"/>
  <c r="BI25"/>
  <c r="BF35"/>
  <c r="BG26"/>
  <c r="AR42"/>
  <c r="T42"/>
  <c r="AZ42"/>
  <c r="BJ42"/>
  <c r="AJ42"/>
  <c r="AB42"/>
  <c r="L42"/>
  <c r="BJ41"/>
  <c r="BI40"/>
  <c r="BJ35"/>
  <c r="BJ36"/>
  <c r="AR32"/>
  <c r="T32"/>
  <c r="AZ32"/>
  <c r="BJ32"/>
  <c r="AJ32"/>
  <c r="AB32"/>
  <c r="L32"/>
  <c r="BJ31"/>
  <c r="BI30"/>
  <c r="AY27"/>
  <c r="AI27"/>
  <c r="K27"/>
  <c r="AQ27"/>
  <c r="BI27"/>
  <c r="S27"/>
  <c r="AA27"/>
  <c r="AB47"/>
  <c r="L47"/>
  <c r="AJ47"/>
  <c r="T47"/>
  <c r="AZ47"/>
  <c r="AR47"/>
  <c r="BJ26"/>
  <c r="AZ48"/>
  <c r="AJ48"/>
  <c r="T48"/>
  <c r="AR48"/>
  <c r="AB48"/>
  <c r="L48"/>
  <c r="AZ27"/>
  <c r="AJ27"/>
  <c r="AB27"/>
  <c r="AR27"/>
  <c r="T27"/>
  <c r="L27"/>
  <c r="AJ46"/>
  <c r="T46"/>
  <c r="AZ46"/>
  <c r="AR46"/>
  <c r="AB46"/>
  <c r="L46"/>
  <c r="G42"/>
  <c r="AU42"/>
  <c r="AM42"/>
  <c r="BF42"/>
  <c r="AE42"/>
  <c r="W42"/>
  <c r="O42"/>
  <c r="H42"/>
  <c r="AV42"/>
  <c r="AN42"/>
  <c r="AF42"/>
  <c r="X42"/>
  <c r="P42"/>
  <c r="BG40"/>
  <c r="BF40"/>
  <c r="AU37"/>
  <c r="AE37"/>
  <c r="G37"/>
  <c r="AM37"/>
  <c r="W37"/>
  <c r="O37"/>
  <c r="BF36"/>
  <c r="BG36"/>
  <c r="AN37"/>
  <c r="X37"/>
  <c r="P37"/>
  <c r="AV37"/>
  <c r="AF37"/>
  <c r="H37"/>
  <c r="O32"/>
  <c r="AU32"/>
  <c r="AM32"/>
  <c r="AE32"/>
  <c r="W32"/>
  <c r="G32"/>
  <c r="BG31"/>
  <c r="P32"/>
  <c r="AV32"/>
  <c r="AN32"/>
  <c r="AF32"/>
  <c r="X32"/>
  <c r="H32"/>
  <c r="BG30"/>
  <c r="BG46"/>
  <c r="BG25"/>
  <c r="BF25"/>
  <c r="AV27"/>
  <c r="AN27"/>
  <c r="AF27"/>
  <c r="X27"/>
  <c r="P27"/>
  <c r="H27"/>
  <c r="O27"/>
  <c r="AU27"/>
  <c r="AM27"/>
  <c r="AE27"/>
  <c r="W27"/>
  <c r="G27"/>
  <c r="BK13"/>
  <c r="BJ27"/>
  <c r="BG32"/>
  <c r="BG42"/>
  <c r="BG37"/>
  <c r="BF32"/>
  <c r="BF27"/>
  <c r="BJ46"/>
  <c r="BJ48"/>
  <c r="BJ47"/>
  <c r="BF37"/>
  <c r="BG27"/>
  <c r="AZ37"/>
  <c r="AJ37"/>
  <c r="AB37"/>
  <c r="AR37"/>
  <c r="T37"/>
  <c r="L37"/>
  <c r="AS47"/>
  <c r="BC47"/>
  <c r="AU21"/>
  <c r="G21"/>
  <c r="AM21"/>
  <c r="AE21"/>
  <c r="W21"/>
  <c r="O21"/>
  <c r="AU20"/>
  <c r="AM20"/>
  <c r="W20"/>
  <c r="AE20"/>
  <c r="O20"/>
  <c r="G20"/>
  <c r="BC22"/>
  <c r="BF46"/>
  <c r="AM16"/>
  <c r="AE16"/>
  <c r="W16"/>
  <c r="O16"/>
  <c r="AU16"/>
  <c r="BF16"/>
  <c r="G16"/>
  <c r="AE15"/>
  <c r="O15"/>
  <c r="G15"/>
  <c r="AU15"/>
  <c r="BF15"/>
  <c r="AM15"/>
  <c r="W15"/>
  <c r="BJ37"/>
  <c r="AU47"/>
  <c r="G47"/>
  <c r="O47"/>
  <c r="W47"/>
  <c r="AE47"/>
  <c r="AM47"/>
  <c r="BF21"/>
  <c r="AU22"/>
  <c r="O22"/>
  <c r="AE22"/>
  <c r="G22"/>
  <c r="W22"/>
  <c r="AM22"/>
  <c r="BF20"/>
  <c r="BF47"/>
  <c r="BF22"/>
  <c r="BA36"/>
  <c r="AW37"/>
  <c r="BA31"/>
  <c r="AW32"/>
  <c r="X19"/>
  <c r="P19"/>
  <c r="H19"/>
  <c r="AV19"/>
  <c r="AN19"/>
  <c r="AF19"/>
  <c r="BD22"/>
  <c r="BG17"/>
  <c r="AW42"/>
  <c r="AW47"/>
  <c r="BA41"/>
  <c r="X47"/>
  <c r="AV47"/>
  <c r="AF47"/>
  <c r="AN47"/>
  <c r="H47"/>
  <c r="P47"/>
  <c r="BA46"/>
  <c r="K15"/>
  <c r="S15"/>
  <c r="AI36"/>
  <c r="S36"/>
  <c r="BA37"/>
  <c r="AY36"/>
  <c r="K36"/>
  <c r="AQ36"/>
  <c r="AA36"/>
  <c r="BA32"/>
  <c r="AQ31"/>
  <c r="AY31"/>
  <c r="BI31"/>
  <c r="AI31"/>
  <c r="S31"/>
  <c r="K31"/>
  <c r="AA31"/>
  <c r="AN22"/>
  <c r="P22"/>
  <c r="AV22"/>
  <c r="BG22"/>
  <c r="H22"/>
  <c r="AF22"/>
  <c r="X22"/>
  <c r="BG19"/>
  <c r="AI41"/>
  <c r="K41"/>
  <c r="S41"/>
  <c r="BA47"/>
  <c r="AY41"/>
  <c r="BA42"/>
  <c r="AQ41"/>
  <c r="AA41"/>
  <c r="BG47"/>
  <c r="AW48"/>
  <c r="AW49"/>
  <c r="AY46"/>
  <c r="AI46"/>
  <c r="S46"/>
  <c r="K46"/>
  <c r="AQ46"/>
  <c r="AA46"/>
  <c r="S37"/>
  <c r="AQ37"/>
  <c r="AY37"/>
  <c r="AI37"/>
  <c r="K37"/>
  <c r="AA37"/>
  <c r="BI36"/>
  <c r="S32"/>
  <c r="AY32"/>
  <c r="AI32"/>
  <c r="AQ32"/>
  <c r="K32"/>
  <c r="AA32"/>
  <c r="BI41"/>
  <c r="AY42"/>
  <c r="AI42"/>
  <c r="AA42"/>
  <c r="AQ42"/>
  <c r="S42"/>
  <c r="K42"/>
  <c r="AA47"/>
  <c r="AI47"/>
  <c r="S47"/>
  <c r="AQ47"/>
  <c r="AY47"/>
  <c r="K47"/>
  <c r="BI46"/>
  <c r="BI47"/>
  <c r="BI37"/>
  <c r="BI32"/>
  <c r="BI42"/>
  <c r="AY44"/>
  <c r="AQ44"/>
  <c r="AI44"/>
  <c r="AA44"/>
  <c r="K44"/>
  <c r="S44"/>
  <c r="T44"/>
  <c r="AZ44"/>
  <c r="BL44"/>
  <c r="AJ44"/>
  <c r="AB44"/>
  <c r="AR44"/>
  <c r="L44"/>
  <c r="BF39"/>
  <c r="BK44"/>
  <c r="BC14"/>
  <c r="O14"/>
  <c r="BC17"/>
  <c r="O17"/>
  <c r="AE14"/>
  <c r="AU14"/>
  <c r="AM14"/>
  <c r="G14"/>
  <c r="AE17"/>
  <c r="W17"/>
  <c r="AU17"/>
  <c r="BF17"/>
  <c r="G17"/>
  <c r="AM17"/>
  <c r="BF14"/>
  <c r="W14"/>
  <c r="AF45"/>
  <c r="BD48"/>
  <c r="AV45"/>
  <c r="X45"/>
  <c r="P45"/>
  <c r="H45"/>
  <c r="AN45"/>
  <c r="BC45"/>
  <c r="AS48"/>
  <c r="AI14"/>
  <c r="S14"/>
  <c r="BA45"/>
  <c r="AQ14"/>
  <c r="AA14"/>
  <c r="K14"/>
  <c r="AY14"/>
  <c r="BA17"/>
  <c r="BI14"/>
  <c r="BG45"/>
  <c r="AF48"/>
  <c r="H48"/>
  <c r="AV48"/>
  <c r="X48"/>
  <c r="P48"/>
  <c r="AN48"/>
  <c r="AU45"/>
  <c r="O45"/>
  <c r="W45"/>
  <c r="AE45"/>
  <c r="G45"/>
  <c r="AM45"/>
  <c r="BC48"/>
  <c r="AI17"/>
  <c r="AA17"/>
  <c r="AQ17"/>
  <c r="AY17"/>
  <c r="S17"/>
  <c r="K17"/>
  <c r="AA45"/>
  <c r="AY45"/>
  <c r="K45"/>
  <c r="AI45"/>
  <c r="AQ45"/>
  <c r="S45"/>
  <c r="BA48"/>
  <c r="BG48"/>
  <c r="AU48"/>
  <c r="AM48"/>
  <c r="W48"/>
  <c r="O48"/>
  <c r="AE48"/>
  <c r="G48"/>
  <c r="BF45"/>
  <c r="K48"/>
  <c r="AQ48"/>
  <c r="AY48"/>
  <c r="BI48"/>
  <c r="S48"/>
  <c r="AA48"/>
  <c r="AI48"/>
  <c r="BI45"/>
  <c r="BI17"/>
  <c r="BF48"/>
</calcChain>
</file>

<file path=xl/sharedStrings.xml><?xml version="1.0" encoding="utf-8"?>
<sst xmlns="http://schemas.openxmlformats.org/spreadsheetml/2006/main" count="920" uniqueCount="100">
  <si>
    <t>OHIO CONSTRUCTON CONTRACT INFORMATION REPORTING SYSTEM</t>
  </si>
  <si>
    <t>Name of Contracting Agency:</t>
  </si>
  <si>
    <t xml:space="preserve"> </t>
  </si>
  <si>
    <t>M</t>
  </si>
  <si>
    <t>F</t>
  </si>
  <si>
    <t>Total</t>
  </si>
  <si>
    <t>TOTAL JOURNEY WORKERS</t>
  </si>
  <si>
    <t>TOTAL APPRENTICES</t>
  </si>
  <si>
    <t>TOTAL TRAINEES</t>
  </si>
  <si>
    <t>GRAND TOTAL</t>
  </si>
  <si>
    <t>New Hires</t>
  </si>
  <si>
    <t>TOTAL NEW HIRES</t>
  </si>
  <si>
    <t>Contractors' Employment Utilization Reporting of Work Hour Data by Race and Sex</t>
  </si>
  <si>
    <t xml:space="preserve">             Ohio Department of Transportation</t>
  </si>
  <si>
    <t>COUNTY:</t>
  </si>
  <si>
    <t>LOCATION:</t>
  </si>
  <si>
    <t>JWs</t>
  </si>
  <si>
    <t>APPs</t>
  </si>
  <si>
    <t>TRNs</t>
  </si>
  <si>
    <t>Class</t>
  </si>
  <si>
    <t>Subcontractor work Force Data</t>
  </si>
  <si>
    <t xml:space="preserve">United States Code, Title 23: Highways, Chapter 1: Federal-Aid Highways, Section 140 (a)   Equal Employment Opportunity.     
Code of Federal Regulations, Title 23: Highways, Part 230: External Programs, Subpart A:  Equal Opportunity of Federal and Federal-Aid Construction Contracts (including supportive services).
Code of Federal Regulations, Title 23-Highways, Chapter 1: Sub-chapter C-Civil rights,   Part 200-Title VI, Program and Related Statutes–Implementation and Review Procedure.
</t>
  </si>
  <si>
    <t xml:space="preserve">Male &amp; Female Employees and Work Hours </t>
  </si>
  <si>
    <t>Prime Contractor Workforce Data</t>
  </si>
  <si>
    <t>ODOT Project #:</t>
  </si>
  <si>
    <t>Total # Work Hours</t>
  </si>
  <si>
    <t xml:space="preserve">Black (non Hispanic) </t>
  </si>
  <si>
    <t>% of Total # Work Hours</t>
  </si>
  <si>
    <t xml:space="preserve">Total # of employees  </t>
  </si>
  <si>
    <t xml:space="preserve"> % of total employees   </t>
  </si>
  <si>
    <t>Amer. Ind./Alaskan Native</t>
  </si>
  <si>
    <t>Asian/Pacific Islander</t>
  </si>
  <si>
    <t>Hispanic</t>
  </si>
  <si>
    <t xml:space="preserve">Official's signature and title:   </t>
  </si>
  <si>
    <t>Date:</t>
  </si>
  <si>
    <t>Recalls</t>
  </si>
  <si>
    <t>Total Number of            Work Hours</t>
  </si>
  <si>
    <t xml:space="preserve">Non-minority </t>
  </si>
  <si>
    <t>Minority</t>
  </si>
  <si>
    <t>Total Number                        of Employees</t>
  </si>
  <si>
    <t>Hours</t>
  </si>
  <si>
    <t>Emps</t>
  </si>
  <si>
    <t>Male</t>
  </si>
  <si>
    <t>Female</t>
  </si>
  <si>
    <t>ODOT FORM CR-61</t>
  </si>
  <si>
    <r>
      <rPr>
        <b/>
        <sz val="11"/>
        <rFont val="Arial"/>
        <family val="2"/>
      </rPr>
      <t>Effective 1/1/08 the New Hire Definition will be as follows:</t>
    </r>
    <r>
      <rPr>
        <sz val="11"/>
        <rFont val="Arial"/>
        <family val="2"/>
      </rPr>
      <t xml:space="preserve">
Individual who has a break in service (not on an employer’s payroll) for a period of 60 days or longer and the person affected is not a salaried employee, but belongs to a union craft.   If this person is rehired the following Spring (construction industry), that person is to be considered a new hire even though the individual may have worked for the contractor the previous construction season or prior years.  Individuals compensated for training or incidental work which does not cause a break in unemployment compensation, i.e., paid by voucher check or petty cash, are considered new hires if the individual’s break in service is 60 days or longer.                                                                                                                                                                                                                                                                                                                                                                     
</t>
    </r>
    <r>
      <rPr>
        <b/>
        <sz val="11"/>
        <rFont val="Arial"/>
        <family val="2"/>
      </rPr>
      <t>Effective 4/1/09</t>
    </r>
    <r>
      <rPr>
        <sz val="11"/>
        <rFont val="Arial"/>
        <family val="2"/>
      </rPr>
      <t xml:space="preserve">
A new hire shall be associated with the location of the first project worked for that contractor regardless of whether it is public or private.  When reporting new hires the contractor shall identify that employee as a new hire on that specific project only.  All subsequent work, barring a break in service of 60 days or more, would not qualify the employee as a new hire for that contractor.</t>
    </r>
  </si>
  <si>
    <t>FORM CR-61</t>
  </si>
  <si>
    <t>Prime</t>
  </si>
  <si>
    <t>Project</t>
  </si>
  <si>
    <t>1st Qtr (Jan - Mar)</t>
  </si>
  <si>
    <t>2nd Qtr (Apr - Jun)</t>
  </si>
  <si>
    <t>3rd Qtr (Jul - Sep)</t>
  </si>
  <si>
    <t>4th Qtr (Oct - Dec)</t>
  </si>
  <si>
    <t>Select Quarter:</t>
  </si>
  <si>
    <t>X</t>
  </si>
  <si>
    <t>Quarter</t>
  </si>
  <si>
    <t>TradeName</t>
  </si>
  <si>
    <t>Race</t>
  </si>
  <si>
    <t>Sex</t>
  </si>
  <si>
    <t>Employees</t>
  </si>
  <si>
    <t>Year</t>
  </si>
  <si>
    <t>ConShortName</t>
  </si>
  <si>
    <t>FileName</t>
  </si>
  <si>
    <t>New Hire</t>
  </si>
  <si>
    <t>Black</t>
  </si>
  <si>
    <t>AsianPacificIslander</t>
  </si>
  <si>
    <t>AmerIndianAlaskNative</t>
  </si>
  <si>
    <t>NonMinority</t>
  </si>
  <si>
    <t>JourneyWorker</t>
  </si>
  <si>
    <t>Apprentice</t>
  </si>
  <si>
    <t>TRN</t>
  </si>
  <si>
    <t>Operating Engineer</t>
  </si>
  <si>
    <t>Select Year:</t>
  </si>
  <si>
    <t>Trade Name</t>
  </si>
  <si>
    <t>Clerical</t>
  </si>
  <si>
    <t>Mechanics</t>
  </si>
  <si>
    <t>Officials</t>
  </si>
  <si>
    <t>Iron Workers</t>
  </si>
  <si>
    <t>Foremen/Women</t>
  </si>
  <si>
    <t>Equipment Operators</t>
  </si>
  <si>
    <t>Electrical Workers</t>
  </si>
  <si>
    <t>Cement Masons</t>
  </si>
  <si>
    <t>Carpenters</t>
  </si>
  <si>
    <t>Pipefitters/Plumbers</t>
  </si>
  <si>
    <t>Truck Drivers</t>
  </si>
  <si>
    <t>Supervisors</t>
  </si>
  <si>
    <t>Painters</t>
  </si>
  <si>
    <t>Other: &lt;Specify other field&gt;</t>
  </si>
  <si>
    <t>Laborers</t>
  </si>
  <si>
    <t>Sub</t>
  </si>
  <si>
    <t>Important:</t>
  </si>
  <si>
    <t xml:space="preserve"> - Enter only 1 contractor per file</t>
  </si>
  <si>
    <t xml:space="preserve"> - Click here for complete instructions</t>
  </si>
  <si>
    <t xml:space="preserve"> - File name format is &lt;PID-Shortname.xls&gt;</t>
  </si>
  <si>
    <t>Teamster</t>
  </si>
  <si>
    <t xml:space="preserve"> - This file revised 3/16/2010</t>
  </si>
  <si>
    <t>SecFenGroInc</t>
  </si>
  <si>
    <t>10-1025</t>
  </si>
  <si>
    <t>MONTGOMERY</t>
  </si>
  <si>
    <t>LR CLAYTON ADA RAMPS</t>
  </si>
</sst>
</file>

<file path=xl/styles.xml><?xml version="1.0" encoding="utf-8"?>
<styleSheet xmlns="http://schemas.openxmlformats.org/spreadsheetml/2006/main">
  <numFmts count="3">
    <numFmt numFmtId="42" formatCode="_(&quot;$&quot;* #,##0_);_(&quot;$&quot;* \(#,##0\);_(&quot;$&quot;* &quot;-&quot;_);_(@_)"/>
    <numFmt numFmtId="43" formatCode="_(* #,##0.00_);_(* \(#,##0.00\);_(* &quot;-&quot;??_);_(@_)"/>
    <numFmt numFmtId="164" formatCode="0.0%"/>
  </numFmts>
  <fonts count="23">
    <font>
      <sz val="10"/>
      <name val="Arial"/>
    </font>
    <font>
      <sz val="7"/>
      <name val="Arial"/>
      <family val="2"/>
    </font>
    <font>
      <sz val="8"/>
      <name val="Arial"/>
      <family val="2"/>
    </font>
    <font>
      <sz val="11"/>
      <name val="Arial"/>
      <family val="2"/>
    </font>
    <font>
      <sz val="10"/>
      <name val="Arial"/>
      <family val="2"/>
    </font>
    <font>
      <sz val="10"/>
      <name val="Arial"/>
      <family val="2"/>
    </font>
    <font>
      <sz val="11"/>
      <name val="Arial"/>
      <family val="2"/>
    </font>
    <font>
      <sz val="7"/>
      <name val="Arial"/>
      <family val="2"/>
    </font>
    <font>
      <sz val="8"/>
      <name val="Arial"/>
      <family val="2"/>
    </font>
    <font>
      <sz val="12"/>
      <name val="Arial"/>
      <family val="2"/>
    </font>
    <font>
      <sz val="14"/>
      <name val="Arial"/>
      <family val="2"/>
    </font>
    <font>
      <sz val="16"/>
      <name val="Arial"/>
      <family val="2"/>
    </font>
    <font>
      <b/>
      <sz val="10"/>
      <name val="Arial"/>
      <family val="2"/>
    </font>
    <font>
      <b/>
      <u/>
      <sz val="16"/>
      <name val="Times New Roman"/>
      <family val="1"/>
    </font>
    <font>
      <b/>
      <sz val="16"/>
      <name val="Times New Roman"/>
      <family val="1"/>
    </font>
    <font>
      <b/>
      <sz val="11"/>
      <name val="Arial"/>
      <family val="2"/>
    </font>
    <font>
      <sz val="10"/>
      <name val="Arial Narrow"/>
      <family val="2"/>
    </font>
    <font>
      <sz val="11"/>
      <name val="Arial Narrow"/>
      <family val="2"/>
    </font>
    <font>
      <b/>
      <sz val="12"/>
      <name val="Arial"/>
      <family val="2"/>
    </font>
    <font>
      <u/>
      <sz val="7.5"/>
      <color theme="10"/>
      <name val="Arial"/>
      <family val="2"/>
    </font>
    <font>
      <sz val="12"/>
      <color theme="0"/>
      <name val="Arial"/>
      <family val="2"/>
    </font>
    <font>
      <sz val="10"/>
      <color theme="0"/>
      <name val="Arial"/>
      <family val="2"/>
    </font>
    <font>
      <u/>
      <sz val="11"/>
      <color theme="10"/>
      <name val="Arial"/>
      <family val="2"/>
    </font>
  </fonts>
  <fills count="34">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6" tint="0.59996337778862885"/>
        <bgColor indexed="64"/>
      </patternFill>
    </fill>
    <fill>
      <patternFill patternType="solid">
        <fgColor theme="6" tint="0.39994506668294322"/>
        <bgColor indexed="64"/>
      </patternFill>
    </fill>
    <fill>
      <patternFill patternType="solid">
        <fgColor theme="8" tint="0.59996337778862885"/>
        <bgColor indexed="64"/>
      </patternFill>
    </fill>
    <fill>
      <patternFill patternType="solid">
        <fgColor theme="2" tint="-9.9948118533890809E-2"/>
        <bgColor indexed="64"/>
      </patternFill>
    </fill>
    <fill>
      <patternFill patternType="solid">
        <fgColor theme="0" tint="-0.24994659260841701"/>
        <bgColor indexed="64"/>
      </patternFill>
    </fill>
    <fill>
      <patternFill patternType="solid">
        <fgColor theme="9" tint="0.59996337778862885"/>
        <bgColor indexed="64"/>
      </patternFill>
    </fill>
    <fill>
      <patternFill patternType="solid">
        <fgColor theme="7" tint="0.39994506668294322"/>
        <bgColor indexed="64"/>
      </patternFill>
    </fill>
    <fill>
      <patternFill patternType="solid">
        <fgColor theme="2" tint="-0.499984740745262"/>
        <bgColor indexed="64"/>
      </patternFill>
    </fill>
    <fill>
      <patternFill patternType="solid">
        <fgColor theme="9" tint="0.39994506668294322"/>
        <bgColor indexed="64"/>
      </patternFill>
    </fill>
    <fill>
      <patternFill patternType="solid">
        <fgColor theme="8" tint="0.39994506668294322"/>
        <bgColor indexed="64"/>
      </patternFill>
    </fill>
    <fill>
      <patternFill patternType="solid">
        <fgColor theme="2" tint="-0.24994659260841701"/>
        <bgColor indexed="64"/>
      </patternFill>
    </fill>
    <fill>
      <patternFill patternType="solid">
        <fgColor theme="7" tint="0.59996337778862885"/>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top style="thick">
        <color indexed="64"/>
      </top>
      <bottom/>
      <diagonal/>
    </border>
    <border>
      <left/>
      <right/>
      <top/>
      <bottom style="thick">
        <color indexed="64"/>
      </bottom>
      <diagonal/>
    </border>
    <border>
      <left/>
      <right style="thin">
        <color indexed="64"/>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diagonal/>
    </border>
    <border>
      <left/>
      <right style="thin">
        <color indexed="64"/>
      </right>
      <top/>
      <bottom style="thick">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ck">
        <color indexed="64"/>
      </top>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ck">
        <color indexed="64"/>
      </left>
      <right/>
      <top/>
      <bottom style="thick">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ck">
        <color indexed="64"/>
      </right>
      <top style="thin">
        <color indexed="64"/>
      </top>
      <bottom/>
      <diagonal/>
    </border>
    <border>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ck">
        <color indexed="64"/>
      </left>
      <right/>
      <top style="thick">
        <color indexed="64"/>
      </top>
      <bottom/>
      <diagonal/>
    </border>
    <border>
      <left style="thin">
        <color indexed="64"/>
      </left>
      <right/>
      <top/>
      <bottom/>
      <diagonal/>
    </border>
    <border>
      <left style="thin">
        <color indexed="64"/>
      </left>
      <right/>
      <top/>
      <bottom style="thin">
        <color indexed="64"/>
      </bottom>
      <diagonal/>
    </border>
    <border>
      <left style="thick">
        <color indexed="64"/>
      </left>
      <right/>
      <top/>
      <bottom style="thin">
        <color indexed="64"/>
      </bottom>
      <diagonal/>
    </border>
    <border>
      <left/>
      <right style="thick">
        <color indexed="64"/>
      </right>
      <top/>
      <bottom style="thin">
        <color indexed="64"/>
      </bottom>
      <diagonal/>
    </border>
    <border>
      <left/>
      <right/>
      <top style="thick">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thick">
        <color indexed="64"/>
      </left>
      <right/>
      <top style="thin">
        <color indexed="64"/>
      </top>
      <bottom style="thin">
        <color indexed="64"/>
      </bottom>
      <diagonal/>
    </border>
    <border>
      <left/>
      <right style="thick">
        <color indexed="64"/>
      </right>
      <top/>
      <bottom style="thick">
        <color indexed="64"/>
      </bottom>
      <diagonal/>
    </border>
    <border>
      <left style="thick">
        <color indexed="64"/>
      </left>
      <right/>
      <top style="thin">
        <color indexed="64"/>
      </top>
      <bottom/>
      <diagonal/>
    </border>
    <border>
      <left style="thick">
        <color indexed="64"/>
      </left>
      <right/>
      <top style="medium">
        <color indexed="64"/>
      </top>
      <bottom style="thin">
        <color indexed="64"/>
      </bottom>
      <diagonal/>
    </border>
    <border>
      <left style="thick">
        <color indexed="64"/>
      </left>
      <right/>
      <top style="thin">
        <color indexed="64"/>
      </top>
      <bottom style="medium">
        <color indexed="64"/>
      </bottom>
      <diagonal/>
    </border>
  </borders>
  <cellStyleXfs count="4">
    <xf numFmtId="0" fontId="0" fillId="0" borderId="0">
      <alignment vertical="top"/>
    </xf>
    <xf numFmtId="3" fontId="4" fillId="0" borderId="0" applyFont="0" applyFill="0" applyBorder="0" applyAlignment="0" applyProtection="0"/>
    <xf numFmtId="42" fontId="4" fillId="0" borderId="0" applyFont="0" applyFill="0" applyBorder="0" applyAlignment="0" applyProtection="0"/>
    <xf numFmtId="0" fontId="19" fillId="0" borderId="0" applyNumberFormat="0" applyFill="0" applyBorder="0" applyAlignment="0" applyProtection="0">
      <alignment vertical="top"/>
      <protection locked="0"/>
    </xf>
  </cellStyleXfs>
  <cellXfs count="353">
    <xf numFmtId="0" fontId="0" fillId="0" borderId="0" xfId="0" applyAlignment="1"/>
    <xf numFmtId="0" fontId="1" fillId="0" borderId="0" xfId="0" applyFont="1" applyAlignment="1"/>
    <xf numFmtId="0" fontId="2" fillId="0" borderId="0" xfId="0" applyFont="1" applyAlignment="1"/>
    <xf numFmtId="0" fontId="3" fillId="0" borderId="0" xfId="0" applyFont="1" applyAlignment="1"/>
    <xf numFmtId="0" fontId="1" fillId="0" borderId="1" xfId="0" applyFont="1" applyBorder="1" applyAlignment="1"/>
    <xf numFmtId="0" fontId="0" fillId="0" borderId="1" xfId="0" applyBorder="1" applyAlignment="1"/>
    <xf numFmtId="0" fontId="0" fillId="0" borderId="0" xfId="0" applyBorder="1" applyAlignment="1"/>
    <xf numFmtId="0" fontId="0" fillId="0" borderId="2" xfId="0" applyBorder="1" applyAlignment="1"/>
    <xf numFmtId="0" fontId="0" fillId="0" borderId="3" xfId="0" applyBorder="1" applyAlignment="1"/>
    <xf numFmtId="0" fontId="1" fillId="2" borderId="1" xfId="0" applyFont="1" applyFill="1" applyBorder="1" applyAlignment="1"/>
    <xf numFmtId="0" fontId="1" fillId="3" borderId="1" xfId="0" applyFont="1" applyFill="1" applyBorder="1" applyAlignment="1"/>
    <xf numFmtId="0" fontId="0" fillId="4" borderId="1" xfId="0" applyFill="1" applyBorder="1" applyAlignment="1">
      <alignment horizontal="center"/>
    </xf>
    <xf numFmtId="0" fontId="0" fillId="5" borderId="1" xfId="0" applyFill="1" applyBorder="1" applyAlignment="1"/>
    <xf numFmtId="0" fontId="5" fillId="0" borderId="0" xfId="0" applyFont="1" applyBorder="1" applyAlignment="1"/>
    <xf numFmtId="0" fontId="7" fillId="0" borderId="0" xfId="0" applyFont="1" applyAlignment="1"/>
    <xf numFmtId="0" fontId="0" fillId="2" borderId="0" xfId="0" applyFill="1" applyBorder="1" applyAlignment="1"/>
    <xf numFmtId="0" fontId="0" fillId="0" borderId="4" xfId="0" applyBorder="1" applyAlignment="1"/>
    <xf numFmtId="0" fontId="0" fillId="0" borderId="5" xfId="0" applyBorder="1" applyAlignment="1"/>
    <xf numFmtId="0" fontId="0" fillId="0" borderId="6" xfId="0" applyBorder="1" applyAlignment="1"/>
    <xf numFmtId="0" fontId="5" fillId="2" borderId="0" xfId="0" applyFont="1" applyFill="1" applyBorder="1" applyAlignment="1"/>
    <xf numFmtId="0" fontId="1" fillId="0" borderId="0" xfId="0" applyFont="1" applyBorder="1" applyAlignment="1"/>
    <xf numFmtId="0" fontId="0" fillId="0" borderId="7" xfId="0" applyBorder="1" applyAlignment="1"/>
    <xf numFmtId="0" fontId="0" fillId="0" borderId="8" xfId="0" applyBorder="1" applyAlignment="1"/>
    <xf numFmtId="0" fontId="12" fillId="0" borderId="0" xfId="0" applyFont="1" applyBorder="1" applyAlignment="1"/>
    <xf numFmtId="0" fontId="9" fillId="0" borderId="9" xfId="0" applyFont="1" applyBorder="1" applyAlignment="1"/>
    <xf numFmtId="0" fontId="9" fillId="0" borderId="5" xfId="0" applyFont="1" applyBorder="1" applyAlignment="1">
      <alignment vertical="top"/>
    </xf>
    <xf numFmtId="0" fontId="9" fillId="0" borderId="10" xfId="0" applyFont="1" applyBorder="1" applyAlignment="1">
      <alignment vertical="top"/>
    </xf>
    <xf numFmtId="0" fontId="9" fillId="0" borderId="11" xfId="0" applyFont="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horizontal="left"/>
    </xf>
    <xf numFmtId="0" fontId="11" fillId="0" borderId="2" xfId="0" applyFont="1" applyBorder="1" applyAlignment="1">
      <alignment horizontal="left"/>
    </xf>
    <xf numFmtId="0" fontId="0" fillId="4" borderId="12" xfId="0" applyFill="1" applyBorder="1" applyAlignment="1">
      <alignment horizontal="center"/>
    </xf>
    <xf numFmtId="0" fontId="0" fillId="0" borderId="12" xfId="0" applyBorder="1" applyAlignment="1">
      <alignment horizontal="center"/>
    </xf>
    <xf numFmtId="0" fontId="0" fillId="4" borderId="13" xfId="0" applyFill="1" applyBorder="1" applyAlignment="1">
      <alignment horizontal="center"/>
    </xf>
    <xf numFmtId="0" fontId="0" fillId="0" borderId="13" xfId="0" applyBorder="1" applyAlignment="1"/>
    <xf numFmtId="0" fontId="0" fillId="0" borderId="13" xfId="0" applyBorder="1" applyAlignment="1">
      <alignment horizontal="center"/>
    </xf>
    <xf numFmtId="0" fontId="5" fillId="6" borderId="0" xfId="0" applyFont="1" applyFill="1" applyBorder="1" applyAlignment="1">
      <alignment horizontal="center" wrapText="1"/>
    </xf>
    <xf numFmtId="0" fontId="3" fillId="0" borderId="0" xfId="0" applyFont="1" applyBorder="1" applyAlignment="1">
      <alignment horizontal="centerContinuous"/>
    </xf>
    <xf numFmtId="0" fontId="0" fillId="0" borderId="0" xfId="0" applyBorder="1" applyAlignment="1">
      <alignment horizontal="centerContinuous"/>
    </xf>
    <xf numFmtId="0" fontId="0" fillId="0" borderId="14" xfId="0" applyBorder="1" applyAlignment="1">
      <alignment horizontal="left"/>
    </xf>
    <xf numFmtId="0" fontId="0" fillId="0" borderId="4" xfId="0" applyBorder="1" applyAlignment="1">
      <alignment horizontal="left"/>
    </xf>
    <xf numFmtId="0" fontId="5" fillId="0" borderId="4" xfId="0" applyFont="1" applyBorder="1" applyAlignment="1"/>
    <xf numFmtId="0" fontId="5" fillId="6" borderId="8" xfId="0" applyFont="1" applyFill="1" applyBorder="1" applyAlignment="1">
      <alignment horizontal="center" wrapText="1"/>
    </xf>
    <xf numFmtId="0" fontId="0" fillId="4" borderId="15" xfId="0" applyFill="1" applyBorder="1" applyAlignment="1">
      <alignment horizontal="center"/>
    </xf>
    <xf numFmtId="0" fontId="0" fillId="0" borderId="15" xfId="0" applyBorder="1" applyAlignment="1">
      <alignment horizontal="center"/>
    </xf>
    <xf numFmtId="0" fontId="1" fillId="0" borderId="9" xfId="0" applyFont="1" applyBorder="1" applyAlignment="1"/>
    <xf numFmtId="0" fontId="0" fillId="7" borderId="1" xfId="0" applyFill="1" applyBorder="1" applyAlignment="1">
      <alignment horizontal="right"/>
    </xf>
    <xf numFmtId="0" fontId="0" fillId="8" borderId="1" xfId="0" applyFill="1" applyBorder="1" applyAlignment="1">
      <alignment horizontal="right"/>
    </xf>
    <xf numFmtId="0" fontId="0" fillId="9" borderId="1" xfId="0" applyFill="1" applyBorder="1" applyAlignment="1">
      <alignment horizontal="right"/>
    </xf>
    <xf numFmtId="0" fontId="1" fillId="10" borderId="1" xfId="0" applyFont="1" applyFill="1" applyBorder="1" applyAlignment="1"/>
    <xf numFmtId="0" fontId="0" fillId="10" borderId="1" xfId="0" applyFill="1" applyBorder="1" applyAlignment="1"/>
    <xf numFmtId="0" fontId="0" fillId="10" borderId="13" xfId="0" applyFill="1" applyBorder="1" applyAlignment="1"/>
    <xf numFmtId="0" fontId="1" fillId="11" borderId="1" xfId="0" applyFont="1" applyFill="1" applyBorder="1" applyAlignment="1"/>
    <xf numFmtId="0" fontId="0" fillId="11" borderId="1" xfId="0" applyFill="1" applyBorder="1" applyAlignment="1">
      <alignment horizontal="center"/>
    </xf>
    <xf numFmtId="0" fontId="0" fillId="11" borderId="16" xfId="0" applyFill="1" applyBorder="1" applyAlignment="1">
      <alignment horizontal="center"/>
    </xf>
    <xf numFmtId="0" fontId="0" fillId="11" borderId="13" xfId="0" applyFill="1" applyBorder="1" applyAlignment="1">
      <alignment horizontal="center"/>
    </xf>
    <xf numFmtId="0" fontId="5" fillId="11" borderId="1" xfId="0" applyFont="1" applyFill="1" applyBorder="1" applyAlignment="1">
      <alignment horizontal="center"/>
    </xf>
    <xf numFmtId="0" fontId="5" fillId="11" borderId="16" xfId="0" applyFont="1" applyFill="1" applyBorder="1" applyAlignment="1">
      <alignment horizontal="center"/>
    </xf>
    <xf numFmtId="0" fontId="0" fillId="11" borderId="12" xfId="0" applyFill="1" applyBorder="1" applyAlignment="1">
      <alignment horizontal="center"/>
    </xf>
    <xf numFmtId="0" fontId="0" fillId="11" borderId="15" xfId="0" applyFill="1" applyBorder="1" applyAlignment="1">
      <alignment horizontal="center"/>
    </xf>
    <xf numFmtId="0" fontId="0" fillId="11" borderId="1" xfId="0" applyFill="1" applyBorder="1" applyAlignment="1">
      <alignment horizontal="right"/>
    </xf>
    <xf numFmtId="164" fontId="0" fillId="9" borderId="1" xfId="0" applyNumberFormat="1" applyFill="1" applyBorder="1" applyAlignment="1">
      <alignment horizontal="right"/>
    </xf>
    <xf numFmtId="164" fontId="0" fillId="9" borderId="16" xfId="0" applyNumberFormat="1" applyFill="1" applyBorder="1" applyAlignment="1">
      <alignment horizontal="right"/>
    </xf>
    <xf numFmtId="0" fontId="0" fillId="12" borderId="13" xfId="0" applyFill="1" applyBorder="1" applyAlignment="1"/>
    <xf numFmtId="0" fontId="0" fillId="12" borderId="1" xfId="0" applyFill="1" applyBorder="1" applyAlignment="1"/>
    <xf numFmtId="0" fontId="0" fillId="13" borderId="1" xfId="0" applyFill="1" applyBorder="1" applyAlignment="1">
      <alignment horizontal="right"/>
    </xf>
    <xf numFmtId="0" fontId="9" fillId="0" borderId="0" xfId="0" applyFont="1" applyAlignment="1"/>
    <xf numFmtId="164" fontId="9" fillId="0" borderId="0" xfId="0" applyNumberFormat="1" applyFont="1" applyAlignment="1"/>
    <xf numFmtId="0" fontId="5" fillId="0" borderId="0" xfId="0" applyFont="1" applyAlignment="1"/>
    <xf numFmtId="0" fontId="16" fillId="14" borderId="1" xfId="0" applyFont="1" applyFill="1" applyBorder="1" applyAlignment="1"/>
    <xf numFmtId="0" fontId="16" fillId="0" borderId="1" xfId="0" applyFont="1" applyBorder="1" applyAlignment="1"/>
    <xf numFmtId="0" fontId="16" fillId="10" borderId="1" xfId="0" applyFont="1" applyFill="1" applyBorder="1" applyAlignment="1"/>
    <xf numFmtId="0" fontId="11" fillId="0" borderId="0" xfId="0" applyFont="1" applyBorder="1" applyAlignment="1">
      <alignment horizontal="centerContinuous"/>
    </xf>
    <xf numFmtId="0" fontId="9" fillId="0" borderId="0" xfId="0" applyFont="1" applyBorder="1" applyAlignment="1">
      <alignment horizontal="centerContinuous" vertical="center"/>
    </xf>
    <xf numFmtId="0" fontId="9" fillId="0" borderId="3" xfId="0" applyFont="1" applyBorder="1" applyAlignment="1">
      <alignment horizontal="center"/>
    </xf>
    <xf numFmtId="0" fontId="5" fillId="14" borderId="0" xfId="0" applyFont="1" applyFill="1" applyBorder="1" applyAlignment="1">
      <alignment horizontal="center"/>
    </xf>
    <xf numFmtId="164" fontId="0" fillId="9" borderId="11" xfId="0" applyNumberFormat="1" applyFill="1" applyBorder="1" applyAlignment="1">
      <alignment horizontal="right"/>
    </xf>
    <xf numFmtId="164" fontId="0" fillId="9" borderId="17" xfId="0" applyNumberFormat="1" applyFill="1" applyBorder="1" applyAlignment="1">
      <alignment horizontal="right"/>
    </xf>
    <xf numFmtId="0" fontId="0" fillId="14" borderId="1" xfId="0" applyFill="1" applyBorder="1" applyAlignment="1">
      <alignment horizontal="right"/>
    </xf>
    <xf numFmtId="0" fontId="0" fillId="0" borderId="1" xfId="0" applyBorder="1" applyAlignment="1">
      <alignment horizontal="right"/>
    </xf>
    <xf numFmtId="0" fontId="0" fillId="15" borderId="13" xfId="0" applyFill="1" applyBorder="1" applyAlignment="1">
      <alignment horizontal="right"/>
    </xf>
    <xf numFmtId="0" fontId="0" fillId="15" borderId="1" xfId="0" applyFill="1" applyBorder="1" applyAlignment="1">
      <alignment horizontal="right"/>
    </xf>
    <xf numFmtId="0" fontId="0" fillId="0" borderId="18" xfId="0" applyBorder="1" applyAlignment="1">
      <alignment horizontal="center"/>
    </xf>
    <xf numFmtId="164" fontId="0" fillId="14" borderId="1" xfId="0" applyNumberFormat="1" applyFill="1" applyBorder="1" applyAlignment="1">
      <alignment horizontal="right"/>
    </xf>
    <xf numFmtId="164" fontId="0" fillId="14" borderId="16" xfId="0" applyNumberFormat="1" applyFill="1" applyBorder="1" applyAlignment="1">
      <alignment horizontal="right"/>
    </xf>
    <xf numFmtId="0" fontId="0" fillId="0" borderId="0" xfId="0" applyAlignment="1">
      <alignment horizontal="center"/>
    </xf>
    <xf numFmtId="0" fontId="1" fillId="0" borderId="0" xfId="0" applyFont="1" applyAlignment="1">
      <alignment horizontal="center"/>
    </xf>
    <xf numFmtId="164" fontId="0" fillId="16" borderId="1" xfId="0" applyNumberFormat="1" applyFill="1" applyBorder="1" applyAlignment="1">
      <alignment horizontal="right"/>
    </xf>
    <xf numFmtId="164" fontId="0" fillId="16" borderId="16" xfId="0" applyNumberFormat="1" applyFill="1" applyBorder="1" applyAlignment="1">
      <alignment horizontal="right"/>
    </xf>
    <xf numFmtId="164" fontId="0" fillId="10" borderId="1" xfId="0" applyNumberFormat="1" applyFill="1" applyBorder="1" applyAlignment="1">
      <alignment horizontal="right"/>
    </xf>
    <xf numFmtId="164" fontId="0" fillId="10" borderId="16" xfId="0" applyNumberFormat="1" applyFill="1" applyBorder="1" applyAlignment="1">
      <alignment horizontal="right"/>
    </xf>
    <xf numFmtId="0" fontId="0" fillId="0" borderId="16" xfId="0" applyBorder="1" applyAlignment="1">
      <alignment horizontal="right"/>
    </xf>
    <xf numFmtId="164" fontId="0" fillId="16" borderId="11" xfId="0" applyNumberFormat="1" applyFill="1" applyBorder="1" applyAlignment="1">
      <alignment horizontal="right"/>
    </xf>
    <xf numFmtId="164" fontId="0" fillId="16" borderId="17" xfId="0" applyNumberFormat="1" applyFill="1" applyBorder="1" applyAlignment="1">
      <alignment horizontal="right"/>
    </xf>
    <xf numFmtId="164" fontId="15" fillId="5" borderId="19" xfId="0" applyNumberFormat="1" applyFont="1" applyFill="1" applyBorder="1" applyAlignment="1">
      <alignment horizontal="right"/>
    </xf>
    <xf numFmtId="164" fontId="15" fillId="5" borderId="20" xfId="0" applyNumberFormat="1" applyFont="1" applyFill="1" applyBorder="1" applyAlignment="1">
      <alignment horizontal="right"/>
    </xf>
    <xf numFmtId="164" fontId="0" fillId="17" borderId="1" xfId="0" applyNumberFormat="1" applyFill="1" applyBorder="1" applyAlignment="1">
      <alignment horizontal="right"/>
    </xf>
    <xf numFmtId="0" fontId="0" fillId="4" borderId="1" xfId="0" applyFill="1" applyBorder="1" applyAlignment="1">
      <alignment horizontal="right"/>
    </xf>
    <xf numFmtId="164" fontId="0" fillId="17" borderId="11" xfId="0" applyNumberFormat="1" applyFill="1" applyBorder="1" applyAlignment="1">
      <alignment horizontal="right"/>
    </xf>
    <xf numFmtId="164" fontId="0" fillId="13" borderId="1" xfId="0" applyNumberFormat="1" applyFill="1" applyBorder="1" applyAlignment="1">
      <alignment horizontal="right"/>
    </xf>
    <xf numFmtId="164" fontId="0" fillId="13" borderId="16" xfId="0" applyNumberFormat="1" applyFill="1" applyBorder="1" applyAlignment="1">
      <alignment horizontal="right"/>
    </xf>
    <xf numFmtId="164" fontId="0" fillId="13" borderId="11" xfId="0" applyNumberFormat="1" applyFill="1" applyBorder="1" applyAlignment="1">
      <alignment horizontal="right"/>
    </xf>
    <xf numFmtId="164" fontId="0" fillId="13" borderId="17" xfId="0" applyNumberFormat="1" applyFill="1" applyBorder="1" applyAlignment="1">
      <alignment horizontal="right"/>
    </xf>
    <xf numFmtId="164" fontId="0" fillId="12" borderId="1" xfId="0" applyNumberFormat="1" applyFill="1" applyBorder="1" applyAlignment="1"/>
    <xf numFmtId="164" fontId="0" fillId="10" borderId="1" xfId="0" applyNumberFormat="1" applyFill="1" applyBorder="1" applyAlignment="1"/>
    <xf numFmtId="0" fontId="0" fillId="4" borderId="13" xfId="0" applyFill="1" applyBorder="1" applyAlignment="1"/>
    <xf numFmtId="0" fontId="0" fillId="4" borderId="1" xfId="0" applyFill="1" applyBorder="1" applyAlignment="1"/>
    <xf numFmtId="164" fontId="0" fillId="12" borderId="11" xfId="0" applyNumberFormat="1" applyFill="1" applyBorder="1" applyAlignment="1"/>
    <xf numFmtId="164" fontId="15" fillId="5" borderId="19" xfId="0" applyNumberFormat="1" applyFont="1" applyFill="1" applyBorder="1" applyAlignment="1"/>
    <xf numFmtId="0" fontId="0" fillId="18" borderId="13" xfId="0" applyFill="1" applyBorder="1" applyAlignment="1">
      <alignment horizontal="right"/>
    </xf>
    <xf numFmtId="0" fontId="0" fillId="18" borderId="1" xfId="0" applyFill="1" applyBorder="1" applyAlignment="1">
      <alignment horizontal="right"/>
    </xf>
    <xf numFmtId="164" fontId="0" fillId="18" borderId="1" xfId="0" applyNumberFormat="1" applyFill="1" applyBorder="1" applyAlignment="1">
      <alignment horizontal="right"/>
    </xf>
    <xf numFmtId="0" fontId="0" fillId="4" borderId="13" xfId="0" applyFill="1" applyBorder="1" applyAlignment="1">
      <alignment horizontal="right"/>
    </xf>
    <xf numFmtId="0" fontId="0" fillId="0" borderId="13" xfId="0" applyBorder="1" applyAlignment="1">
      <alignment horizontal="right"/>
    </xf>
    <xf numFmtId="164" fontId="0" fillId="18" borderId="11" xfId="0" applyNumberFormat="1" applyFill="1" applyBorder="1" applyAlignment="1">
      <alignment horizontal="right"/>
    </xf>
    <xf numFmtId="0" fontId="0" fillId="19" borderId="13" xfId="0" applyFill="1" applyBorder="1" applyAlignment="1">
      <alignment horizontal="right"/>
    </xf>
    <xf numFmtId="0" fontId="0" fillId="19" borderId="1" xfId="0" applyFill="1" applyBorder="1" applyAlignment="1">
      <alignment horizontal="right"/>
    </xf>
    <xf numFmtId="164" fontId="0" fillId="19" borderId="1" xfId="0" applyNumberFormat="1" applyFill="1" applyBorder="1" applyAlignment="1">
      <alignment horizontal="right"/>
    </xf>
    <xf numFmtId="164" fontId="0" fillId="8" borderId="1" xfId="0" applyNumberFormat="1" applyFill="1" applyBorder="1" applyAlignment="1">
      <alignment horizontal="right"/>
    </xf>
    <xf numFmtId="164" fontId="0" fillId="8" borderId="16" xfId="0" applyNumberFormat="1" applyFill="1" applyBorder="1" applyAlignment="1">
      <alignment horizontal="right"/>
    </xf>
    <xf numFmtId="164" fontId="0" fillId="15" borderId="1" xfId="0" applyNumberFormat="1" applyFill="1" applyBorder="1" applyAlignment="1">
      <alignment horizontal="right"/>
    </xf>
    <xf numFmtId="164" fontId="0" fillId="11" borderId="1" xfId="0" applyNumberFormat="1" applyFill="1" applyBorder="1" applyAlignment="1">
      <alignment horizontal="right"/>
    </xf>
    <xf numFmtId="164" fontId="0" fillId="11" borderId="16" xfId="0" applyNumberFormat="1" applyFill="1" applyBorder="1" applyAlignment="1">
      <alignment horizontal="right"/>
    </xf>
    <xf numFmtId="164" fontId="0" fillId="14" borderId="18" xfId="0" applyNumberFormat="1" applyFill="1" applyBorder="1" applyAlignment="1">
      <alignment horizontal="right"/>
    </xf>
    <xf numFmtId="164" fontId="0" fillId="19" borderId="11" xfId="0" applyNumberFormat="1" applyFill="1" applyBorder="1" applyAlignment="1">
      <alignment horizontal="right"/>
    </xf>
    <xf numFmtId="164" fontId="0" fillId="8" borderId="11" xfId="0" applyNumberFormat="1" applyFill="1" applyBorder="1" applyAlignment="1">
      <alignment horizontal="right"/>
    </xf>
    <xf numFmtId="164" fontId="0" fillId="8" borderId="17" xfId="0" applyNumberFormat="1" applyFill="1" applyBorder="1" applyAlignment="1">
      <alignment horizontal="right"/>
    </xf>
    <xf numFmtId="164" fontId="0" fillId="15" borderId="11" xfId="0" applyNumberFormat="1" applyFill="1" applyBorder="1" applyAlignment="1">
      <alignment horizontal="right"/>
    </xf>
    <xf numFmtId="164" fontId="0" fillId="11" borderId="11" xfId="0" applyNumberFormat="1" applyFill="1" applyBorder="1" applyAlignment="1">
      <alignment horizontal="right"/>
    </xf>
    <xf numFmtId="164" fontId="0" fillId="11" borderId="17" xfId="0" applyNumberFormat="1" applyFill="1" applyBorder="1" applyAlignment="1">
      <alignment horizontal="right"/>
    </xf>
    <xf numFmtId="0" fontId="0" fillId="20" borderId="1" xfId="0" applyFill="1" applyBorder="1" applyAlignment="1">
      <alignment horizontal="right"/>
    </xf>
    <xf numFmtId="164" fontId="0" fillId="20" borderId="1" xfId="0" applyNumberFormat="1" applyFill="1" applyBorder="1" applyAlignment="1">
      <alignment horizontal="right"/>
    </xf>
    <xf numFmtId="164" fontId="0" fillId="7" borderId="1" xfId="0" applyNumberFormat="1" applyFill="1" applyBorder="1" applyAlignment="1">
      <alignment horizontal="right"/>
    </xf>
    <xf numFmtId="164" fontId="0" fillId="7" borderId="16" xfId="0" applyNumberFormat="1" applyFill="1" applyBorder="1" applyAlignment="1">
      <alignment horizontal="right"/>
    </xf>
    <xf numFmtId="164" fontId="0" fillId="0" borderId="1" xfId="0" applyNumberFormat="1" applyBorder="1" applyAlignment="1">
      <alignment horizontal="right"/>
    </xf>
    <xf numFmtId="164" fontId="0" fillId="0" borderId="16" xfId="0" applyNumberFormat="1" applyBorder="1" applyAlignment="1">
      <alignment horizontal="right"/>
    </xf>
    <xf numFmtId="164" fontId="0" fillId="20" borderId="11" xfId="0" applyNumberFormat="1" applyFill="1" applyBorder="1" applyAlignment="1">
      <alignment horizontal="right"/>
    </xf>
    <xf numFmtId="164" fontId="0" fillId="7" borderId="11" xfId="0" applyNumberFormat="1" applyFill="1" applyBorder="1" applyAlignment="1">
      <alignment horizontal="right"/>
    </xf>
    <xf numFmtId="164" fontId="0" fillId="7" borderId="17" xfId="0" applyNumberFormat="1" applyFill="1" applyBorder="1" applyAlignment="1">
      <alignment horizontal="right"/>
    </xf>
    <xf numFmtId="0" fontId="4" fillId="0" borderId="4" xfId="0" applyFont="1" applyBorder="1" applyAlignment="1"/>
    <xf numFmtId="0" fontId="20" fillId="2" borderId="5" xfId="0" applyFont="1" applyFill="1" applyBorder="1" applyAlignment="1"/>
    <xf numFmtId="0" fontId="21" fillId="0" borderId="5" xfId="0" applyFont="1" applyBorder="1" applyAlignment="1"/>
    <xf numFmtId="0" fontId="20" fillId="0" borderId="21" xfId="0" applyFont="1" applyBorder="1" applyAlignment="1">
      <alignment vertical="top" wrapText="1"/>
    </xf>
    <xf numFmtId="0" fontId="13" fillId="0" borderId="3" xfId="0" applyFont="1" applyBorder="1" applyAlignment="1"/>
    <xf numFmtId="0" fontId="0" fillId="0" borderId="0" xfId="0" applyFill="1" applyAlignment="1"/>
    <xf numFmtId="43" fontId="15" fillId="5" borderId="22" xfId="0" applyNumberFormat="1" applyFont="1" applyFill="1" applyBorder="1" applyAlignment="1"/>
    <xf numFmtId="43" fontId="15" fillId="5" borderId="19" xfId="0" applyNumberFormat="1" applyFont="1" applyFill="1" applyBorder="1" applyAlignment="1"/>
    <xf numFmtId="43" fontId="15" fillId="5" borderId="19" xfId="0" applyNumberFormat="1" applyFont="1" applyFill="1" applyBorder="1" applyAlignment="1">
      <alignment horizontal="right"/>
    </xf>
    <xf numFmtId="43" fontId="15" fillId="5" borderId="22" xfId="0" applyNumberFormat="1" applyFont="1" applyFill="1" applyBorder="1" applyAlignment="1">
      <alignment horizontal="right"/>
    </xf>
    <xf numFmtId="43" fontId="0" fillId="10" borderId="1" xfId="0" applyNumberFormat="1" applyFill="1" applyBorder="1" applyAlignment="1">
      <alignment horizontal="right"/>
    </xf>
    <xf numFmtId="43" fontId="0" fillId="20" borderId="1" xfId="0" applyNumberFormat="1" applyFill="1" applyBorder="1" applyAlignment="1">
      <alignment horizontal="right"/>
    </xf>
    <xf numFmtId="43" fontId="0" fillId="20" borderId="11" xfId="0" applyNumberFormat="1" applyFill="1" applyBorder="1" applyAlignment="1">
      <alignment horizontal="right"/>
    </xf>
    <xf numFmtId="43" fontId="0" fillId="14" borderId="1" xfId="0" applyNumberFormat="1" applyFill="1" applyBorder="1" applyAlignment="1">
      <alignment horizontal="right"/>
    </xf>
    <xf numFmtId="43" fontId="0" fillId="7" borderId="1" xfId="0" applyNumberFormat="1" applyFill="1" applyBorder="1" applyAlignment="1">
      <alignment horizontal="right"/>
    </xf>
    <xf numFmtId="43" fontId="0" fillId="7" borderId="11" xfId="0" applyNumberFormat="1" applyFill="1" applyBorder="1" applyAlignment="1">
      <alignment horizontal="right"/>
    </xf>
    <xf numFmtId="43" fontId="0" fillId="10" borderId="13" xfId="0" applyNumberFormat="1" applyFill="1" applyBorder="1" applyAlignment="1">
      <alignment horizontal="right"/>
    </xf>
    <xf numFmtId="43" fontId="0" fillId="19" borderId="1" xfId="0" applyNumberFormat="1" applyFill="1" applyBorder="1" applyAlignment="1">
      <alignment horizontal="right"/>
    </xf>
    <xf numFmtId="43" fontId="0" fillId="19" borderId="11" xfId="0" applyNumberFormat="1" applyFill="1" applyBorder="1" applyAlignment="1">
      <alignment horizontal="right"/>
    </xf>
    <xf numFmtId="43" fontId="0" fillId="8" borderId="1" xfId="0" applyNumberFormat="1" applyFill="1" applyBorder="1" applyAlignment="1">
      <alignment horizontal="right"/>
    </xf>
    <xf numFmtId="43" fontId="0" fillId="8" borderId="11" xfId="0" applyNumberFormat="1" applyFill="1" applyBorder="1" applyAlignment="1">
      <alignment horizontal="right"/>
    </xf>
    <xf numFmtId="43" fontId="0" fillId="15" borderId="1" xfId="0" applyNumberFormat="1" applyFill="1" applyBorder="1" applyAlignment="1">
      <alignment horizontal="right"/>
    </xf>
    <xf numFmtId="43" fontId="0" fillId="15" borderId="11" xfId="0" applyNumberFormat="1" applyFill="1" applyBorder="1" applyAlignment="1">
      <alignment horizontal="right"/>
    </xf>
    <xf numFmtId="43" fontId="0" fillId="11" borderId="1" xfId="0" applyNumberFormat="1" applyFill="1" applyBorder="1" applyAlignment="1">
      <alignment horizontal="right"/>
    </xf>
    <xf numFmtId="43" fontId="0" fillId="11" borderId="11" xfId="0" applyNumberFormat="1" applyFill="1" applyBorder="1" applyAlignment="1">
      <alignment horizontal="right"/>
    </xf>
    <xf numFmtId="43" fontId="0" fillId="18" borderId="1" xfId="0" applyNumberFormat="1" applyFill="1" applyBorder="1" applyAlignment="1">
      <alignment horizontal="right"/>
    </xf>
    <xf numFmtId="43" fontId="0" fillId="18" borderId="11" xfId="0" applyNumberFormat="1" applyFill="1" applyBorder="1" applyAlignment="1">
      <alignment horizontal="right"/>
    </xf>
    <xf numFmtId="43" fontId="0" fillId="9" borderId="1" xfId="0" applyNumberFormat="1" applyFill="1" applyBorder="1" applyAlignment="1">
      <alignment horizontal="right"/>
    </xf>
    <xf numFmtId="43" fontId="0" fillId="10" borderId="13" xfId="0" applyNumberFormat="1" applyFill="1" applyBorder="1" applyAlignment="1"/>
    <xf numFmtId="43" fontId="0" fillId="10" borderId="1" xfId="0" applyNumberFormat="1" applyFill="1" applyBorder="1" applyAlignment="1"/>
    <xf numFmtId="43" fontId="0" fillId="12" borderId="1" xfId="0" applyNumberFormat="1" applyFill="1" applyBorder="1" applyAlignment="1"/>
    <xf numFmtId="43" fontId="0" fillId="12" borderId="11" xfId="0" applyNumberFormat="1" applyFill="1" applyBorder="1" applyAlignment="1"/>
    <xf numFmtId="43" fontId="0" fillId="13" borderId="1" xfId="0" applyNumberFormat="1" applyFill="1" applyBorder="1" applyAlignment="1">
      <alignment horizontal="right"/>
    </xf>
    <xf numFmtId="43" fontId="0" fillId="13" borderId="11" xfId="0" applyNumberFormat="1" applyFill="1" applyBorder="1" applyAlignment="1">
      <alignment horizontal="right"/>
    </xf>
    <xf numFmtId="43" fontId="0" fillId="17" borderId="13" xfId="0" applyNumberFormat="1" applyFill="1" applyBorder="1" applyAlignment="1"/>
    <xf numFmtId="43" fontId="0" fillId="17" borderId="1" xfId="0" applyNumberFormat="1" applyFill="1" applyBorder="1" applyAlignment="1"/>
    <xf numFmtId="43" fontId="0" fillId="16" borderId="1" xfId="0" applyNumberFormat="1" applyFill="1" applyBorder="1" applyAlignment="1"/>
    <xf numFmtId="43" fontId="0" fillId="17" borderId="11" xfId="0" applyNumberFormat="1" applyFill="1" applyBorder="1" applyAlignment="1"/>
    <xf numFmtId="43" fontId="0" fillId="16" borderId="11" xfId="0" applyNumberFormat="1" applyFill="1" applyBorder="1" applyAlignment="1"/>
    <xf numFmtId="43" fontId="0" fillId="14" borderId="13" xfId="0" applyNumberFormat="1" applyFill="1" applyBorder="1" applyAlignment="1">
      <alignment horizontal="right"/>
    </xf>
    <xf numFmtId="43" fontId="0" fillId="14" borderId="12" xfId="0" applyNumberFormat="1" applyFill="1" applyBorder="1" applyAlignment="1">
      <alignment horizontal="right"/>
    </xf>
    <xf numFmtId="43" fontId="0" fillId="21" borderId="13" xfId="0" applyNumberFormat="1" applyFill="1" applyBorder="1" applyAlignment="1"/>
    <xf numFmtId="43" fontId="0" fillId="21" borderId="18" xfId="0" applyNumberFormat="1" applyFill="1" applyBorder="1" applyAlignment="1"/>
    <xf numFmtId="43" fontId="0" fillId="10" borderId="18" xfId="0" applyNumberFormat="1" applyFill="1" applyBorder="1" applyAlignment="1"/>
    <xf numFmtId="43" fontId="0" fillId="21" borderId="12" xfId="0" applyNumberFormat="1" applyFill="1" applyBorder="1" applyAlignment="1"/>
    <xf numFmtId="43" fontId="0" fillId="21" borderId="11" xfId="0" applyNumberFormat="1" applyFill="1" applyBorder="1" applyAlignment="1"/>
    <xf numFmtId="43" fontId="15" fillId="5" borderId="20" xfId="0" applyNumberFormat="1" applyFont="1" applyFill="1" applyBorder="1" applyAlignment="1"/>
    <xf numFmtId="43" fontId="0" fillId="22" borderId="12" xfId="0" applyNumberFormat="1" applyFill="1" applyBorder="1" applyAlignment="1"/>
    <xf numFmtId="43" fontId="0" fillId="22" borderId="15" xfId="0" applyNumberFormat="1" applyFill="1" applyBorder="1" applyAlignment="1"/>
    <xf numFmtId="43" fontId="0" fillId="10" borderId="12" xfId="0" applyNumberFormat="1" applyFill="1" applyBorder="1" applyAlignment="1"/>
    <xf numFmtId="43" fontId="0" fillId="10" borderId="15" xfId="0" applyNumberFormat="1" applyFill="1" applyBorder="1" applyAlignment="1"/>
    <xf numFmtId="43" fontId="0" fillId="22" borderId="23" xfId="0" applyNumberFormat="1" applyFill="1" applyBorder="1" applyAlignment="1"/>
    <xf numFmtId="43" fontId="0" fillId="22" borderId="24" xfId="0" applyNumberFormat="1" applyFill="1" applyBorder="1" applyAlignment="1"/>
    <xf numFmtId="43" fontId="15" fillId="5" borderId="25" xfId="0" applyNumberFormat="1" applyFont="1" applyFill="1" applyBorder="1" applyAlignment="1"/>
    <xf numFmtId="43" fontId="15" fillId="5" borderId="26" xfId="0" applyNumberFormat="1" applyFont="1" applyFill="1" applyBorder="1" applyAlignment="1"/>
    <xf numFmtId="43" fontId="0" fillId="0" borderId="0" xfId="0" applyNumberFormat="1" applyAlignment="1"/>
    <xf numFmtId="49" fontId="0" fillId="0" borderId="0" xfId="0" quotePrefix="1" applyNumberFormat="1" applyAlignment="1"/>
    <xf numFmtId="0" fontId="4" fillId="0" borderId="0" xfId="0" applyNumberFormat="1" applyFont="1" applyAlignment="1"/>
    <xf numFmtId="14" fontId="15" fillId="0" borderId="27" xfId="0" applyNumberFormat="1" applyFont="1" applyBorder="1" applyAlignment="1">
      <alignment horizontal="left" vertical="center"/>
    </xf>
    <xf numFmtId="0" fontId="2" fillId="0" borderId="4" xfId="0" applyFont="1" applyBorder="1" applyAlignment="1">
      <alignment vertical="center"/>
    </xf>
    <xf numFmtId="0" fontId="22" fillId="0" borderId="0" xfId="3" applyFont="1" applyBorder="1" applyAlignment="1" applyProtection="1"/>
    <xf numFmtId="0" fontId="19" fillId="0" borderId="0" xfId="3" applyBorder="1" applyAlignment="1" applyProtection="1"/>
    <xf numFmtId="0" fontId="19" fillId="0" borderId="2" xfId="3" applyBorder="1" applyAlignment="1" applyProtection="1"/>
    <xf numFmtId="0" fontId="22" fillId="0" borderId="2" xfId="3" applyFont="1" applyBorder="1" applyAlignment="1" applyProtection="1"/>
    <xf numFmtId="0" fontId="0" fillId="0" borderId="14" xfId="0" applyBorder="1" applyAlignment="1"/>
    <xf numFmtId="0" fontId="22" fillId="0" borderId="28" xfId="3" applyFont="1" applyBorder="1" applyAlignment="1" applyProtection="1"/>
    <xf numFmtId="0" fontId="4" fillId="0" borderId="28" xfId="0" applyFont="1" applyBorder="1" applyAlignment="1">
      <alignment horizontal="right"/>
    </xf>
    <xf numFmtId="0" fontId="0" fillId="0" borderId="29" xfId="0" applyBorder="1" applyAlignment="1"/>
    <xf numFmtId="0" fontId="5" fillId="0" borderId="51" xfId="0" applyFont="1" applyBorder="1" applyAlignment="1">
      <alignment horizontal="center"/>
    </xf>
    <xf numFmtId="0" fontId="5" fillId="0" borderId="25" xfId="0" applyFont="1" applyBorder="1" applyAlignment="1">
      <alignment horizontal="center"/>
    </xf>
    <xf numFmtId="0" fontId="0" fillId="10" borderId="48" xfId="0" applyFill="1" applyBorder="1" applyAlignment="1">
      <alignment horizontal="center"/>
    </xf>
    <xf numFmtId="0" fontId="0" fillId="10" borderId="12" xfId="0" applyFill="1" applyBorder="1" applyAlignment="1">
      <alignment horizontal="center"/>
    </xf>
    <xf numFmtId="0" fontId="1" fillId="0" borderId="48" xfId="0" applyFont="1" applyBorder="1" applyAlignment="1">
      <alignment horizontal="center"/>
    </xf>
    <xf numFmtId="0" fontId="1" fillId="0" borderId="12" xfId="0" applyFont="1" applyBorder="1" applyAlignment="1">
      <alignment horizontal="center"/>
    </xf>
    <xf numFmtId="0" fontId="1" fillId="0" borderId="52" xfId="0" applyFont="1" applyBorder="1" applyAlignment="1">
      <alignment horizontal="center"/>
    </xf>
    <xf numFmtId="0" fontId="1" fillId="0" borderId="45" xfId="0" applyFont="1" applyBorder="1" applyAlignment="1">
      <alignment horizontal="center"/>
    </xf>
    <xf numFmtId="0" fontId="4" fillId="0" borderId="50" xfId="0" applyFont="1" applyBorder="1" applyAlignment="1">
      <alignment horizontal="left" vertical="center"/>
    </xf>
    <xf numFmtId="0" fontId="5" fillId="0" borderId="23" xfId="0" applyFont="1" applyBorder="1" applyAlignment="1">
      <alignment horizontal="left" vertical="center"/>
    </xf>
    <xf numFmtId="0" fontId="5" fillId="0" borderId="9" xfId="0" applyFont="1" applyBorder="1" applyAlignment="1">
      <alignment horizontal="left" vertical="center"/>
    </xf>
    <xf numFmtId="0" fontId="5" fillId="0" borderId="2" xfId="0" applyFont="1" applyBorder="1" applyAlignment="1">
      <alignment horizontal="left" vertical="center"/>
    </xf>
    <xf numFmtId="0" fontId="5" fillId="0" borderId="30" xfId="0" applyFont="1" applyBorder="1" applyAlignment="1">
      <alignment horizontal="left" vertical="center"/>
    </xf>
    <xf numFmtId="0" fontId="5" fillId="0" borderId="47" xfId="0" applyFont="1" applyBorder="1" applyAlignment="1">
      <alignment horizontal="left" vertical="center"/>
    </xf>
    <xf numFmtId="0" fontId="0" fillId="3" borderId="48" xfId="0" applyFill="1" applyBorder="1" applyAlignment="1">
      <alignment horizontal="center"/>
    </xf>
    <xf numFmtId="0" fontId="0" fillId="3" borderId="12" xfId="0" applyFill="1" applyBorder="1" applyAlignment="1">
      <alignment horizontal="center"/>
    </xf>
    <xf numFmtId="0" fontId="9" fillId="0" borderId="5" xfId="0" applyFont="1" applyBorder="1" applyAlignment="1">
      <alignment horizontal="center" vertical="top"/>
    </xf>
    <xf numFmtId="0" fontId="9" fillId="0" borderId="0" xfId="0" applyFont="1" applyBorder="1" applyAlignment="1">
      <alignment horizontal="center"/>
    </xf>
    <xf numFmtId="0" fontId="17" fillId="0" borderId="9" xfId="0" applyFont="1" applyBorder="1" applyAlignment="1">
      <alignment horizontal="left" vertical="center"/>
    </xf>
    <xf numFmtId="0" fontId="17" fillId="0" borderId="2" xfId="0" applyFont="1" applyBorder="1" applyAlignment="1">
      <alignment vertical="center"/>
    </xf>
    <xf numFmtId="0" fontId="17" fillId="0" borderId="30" xfId="0" applyFont="1" applyBorder="1" applyAlignment="1">
      <alignment vertical="center"/>
    </xf>
    <xf numFmtId="0" fontId="17" fillId="0" borderId="47" xfId="0" applyFont="1" applyBorder="1" applyAlignment="1">
      <alignment vertical="center"/>
    </xf>
    <xf numFmtId="0" fontId="10" fillId="0" borderId="4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3" xfId="0" applyFont="1" applyBorder="1" applyAlignment="1">
      <alignment wrapText="1"/>
    </xf>
    <xf numFmtId="0" fontId="10" fillId="0" borderId="34" xfId="0" applyFont="1" applyBorder="1" applyAlignment="1">
      <alignment wrapText="1"/>
    </xf>
    <xf numFmtId="0" fontId="5" fillId="7" borderId="29" xfId="0" applyFont="1" applyFill="1" applyBorder="1" applyAlignment="1">
      <alignment horizontal="center" vertical="center" wrapText="1"/>
    </xf>
    <xf numFmtId="0" fontId="5" fillId="7" borderId="47" xfId="0" applyFont="1" applyFill="1" applyBorder="1" applyAlignment="1">
      <alignment horizontal="center" vertical="center" wrapText="1"/>
    </xf>
    <xf numFmtId="0" fontId="5" fillId="7" borderId="43" xfId="0" applyFont="1" applyFill="1" applyBorder="1" applyAlignment="1">
      <alignment horizontal="center" vertical="center" wrapText="1"/>
    </xf>
    <xf numFmtId="0" fontId="5" fillId="11" borderId="48" xfId="0" applyFont="1" applyFill="1" applyBorder="1" applyAlignment="1">
      <alignment horizontal="left"/>
    </xf>
    <xf numFmtId="0" fontId="5" fillId="11" borderId="12" xfId="0" applyFont="1" applyFill="1" applyBorder="1" applyAlignment="1">
      <alignment horizontal="left"/>
    </xf>
    <xf numFmtId="0" fontId="14" fillId="0" borderId="33" xfId="0" applyFont="1" applyBorder="1" applyAlignment="1">
      <alignment horizontal="left"/>
    </xf>
    <xf numFmtId="0" fontId="5" fillId="0" borderId="33" xfId="0" applyFont="1" applyBorder="1" applyAlignment="1">
      <alignment horizontal="left"/>
    </xf>
    <xf numFmtId="0" fontId="5" fillId="0" borderId="3" xfId="0" applyFont="1" applyBorder="1" applyAlignment="1">
      <alignment horizontal="left"/>
    </xf>
    <xf numFmtId="0" fontId="15" fillId="0" borderId="40" xfId="0" applyFont="1" applyBorder="1" applyAlignment="1">
      <alignment horizontal="left" vertical="top" wrapText="1"/>
    </xf>
    <xf numFmtId="0" fontId="15" fillId="0" borderId="33" xfId="0" applyFont="1" applyBorder="1" applyAlignment="1">
      <alignment horizontal="left" vertical="top" wrapText="1"/>
    </xf>
    <xf numFmtId="0" fontId="15" fillId="0" borderId="34" xfId="0" applyFont="1" applyBorder="1" applyAlignment="1">
      <alignment horizontal="left" vertical="top" wrapText="1"/>
    </xf>
    <xf numFmtId="0" fontId="5" fillId="0" borderId="50" xfId="0" applyFont="1" applyBorder="1" applyAlignment="1">
      <alignment horizontal="center" vertical="center"/>
    </xf>
    <xf numFmtId="0" fontId="5" fillId="0" borderId="23" xfId="0" applyFont="1" applyBorder="1" applyAlignment="1">
      <alignment horizontal="center" vertical="center"/>
    </xf>
    <xf numFmtId="0" fontId="4" fillId="0" borderId="5" xfId="0" applyFont="1" applyBorder="1" applyAlignment="1">
      <alignment horizontal="center"/>
    </xf>
    <xf numFmtId="0" fontId="0" fillId="0" borderId="5" xfId="0" applyBorder="1" applyAlignment="1">
      <alignment horizontal="center"/>
    </xf>
    <xf numFmtId="0" fontId="0" fillId="0" borderId="49" xfId="0" applyBorder="1" applyAlignment="1">
      <alignment horizontal="center"/>
    </xf>
    <xf numFmtId="0" fontId="8" fillId="14" borderId="27" xfId="0" applyFont="1" applyFill="1" applyBorder="1" applyAlignment="1">
      <alignment horizontal="left" vertical="center" wrapText="1"/>
    </xf>
    <xf numFmtId="0" fontId="0" fillId="0" borderId="4" xfId="0" applyBorder="1" applyAlignment="1">
      <alignment horizontal="lef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21" xfId="0" applyBorder="1" applyAlignment="1">
      <alignment vertical="center"/>
    </xf>
    <xf numFmtId="0" fontId="0" fillId="0" borderId="5" xfId="0" applyBorder="1" applyAlignment="1">
      <alignment vertical="center"/>
    </xf>
    <xf numFmtId="0" fontId="0" fillId="0" borderId="49" xfId="0" applyBorder="1" applyAlignment="1">
      <alignment vertical="center"/>
    </xf>
    <xf numFmtId="0" fontId="5" fillId="8" borderId="29" xfId="0" applyFont="1" applyFill="1" applyBorder="1" applyAlignment="1">
      <alignment horizontal="center" vertical="center" wrapText="1"/>
    </xf>
    <xf numFmtId="0" fontId="5" fillId="8" borderId="43" xfId="0" applyFont="1" applyFill="1" applyBorder="1" applyAlignment="1">
      <alignment horizontal="center" vertical="center" wrapText="1"/>
    </xf>
    <xf numFmtId="0" fontId="5" fillId="11" borderId="29" xfId="0" applyFont="1" applyFill="1" applyBorder="1" applyAlignment="1">
      <alignment horizontal="center" vertical="center" wrapText="1"/>
    </xf>
    <xf numFmtId="0" fontId="5" fillId="11" borderId="43" xfId="0" applyFont="1" applyFill="1" applyBorder="1" applyAlignment="1">
      <alignment horizontal="center" vertical="center" wrapText="1"/>
    </xf>
    <xf numFmtId="0" fontId="5" fillId="12" borderId="41" xfId="0" applyFont="1" applyFill="1" applyBorder="1" applyAlignment="1">
      <alignment horizontal="center" vertical="center" wrapText="1"/>
    </xf>
    <xf numFmtId="0" fontId="5" fillId="12" borderId="12" xfId="0" applyFont="1" applyFill="1" applyBorder="1" applyAlignment="1">
      <alignment horizontal="center" vertical="center" wrapText="1"/>
    </xf>
    <xf numFmtId="0" fontId="3" fillId="5" borderId="48" xfId="0" applyFont="1" applyFill="1" applyBorder="1" applyAlignment="1">
      <alignment horizontal="left" vertical="center" wrapText="1"/>
    </xf>
    <xf numFmtId="0" fontId="0" fillId="0" borderId="33" xfId="0" applyBorder="1" applyAlignment="1">
      <alignment vertical="center" wrapText="1"/>
    </xf>
    <xf numFmtId="0" fontId="0" fillId="0" borderId="12" xfId="0" applyBorder="1" applyAlignment="1">
      <alignment vertical="center" wrapText="1"/>
    </xf>
    <xf numFmtId="0" fontId="5" fillId="20" borderId="40" xfId="0" applyFont="1" applyFill="1" applyBorder="1" applyAlignment="1">
      <alignment horizontal="center" vertical="center" wrapText="1"/>
    </xf>
    <xf numFmtId="0" fontId="5" fillId="20" borderId="12" xfId="0" applyFont="1" applyFill="1" applyBorder="1" applyAlignment="1">
      <alignment horizontal="center" vertical="center" wrapText="1"/>
    </xf>
    <xf numFmtId="0" fontId="5" fillId="19" borderId="41" xfId="0" applyFont="1" applyFill="1" applyBorder="1" applyAlignment="1">
      <alignment horizontal="center" vertical="center" wrapText="1"/>
    </xf>
    <xf numFmtId="0" fontId="5" fillId="19" borderId="12" xfId="0" applyFont="1" applyFill="1" applyBorder="1" applyAlignment="1">
      <alignment horizontal="center" vertical="center" wrapText="1"/>
    </xf>
    <xf numFmtId="0" fontId="5" fillId="33" borderId="40" xfId="0" applyFont="1" applyFill="1" applyBorder="1" applyAlignment="1">
      <alignment horizontal="center" vertical="center" wrapText="1"/>
    </xf>
    <xf numFmtId="0" fontId="5" fillId="33" borderId="12" xfId="0" applyFont="1" applyFill="1" applyBorder="1" applyAlignment="1">
      <alignment horizontal="center" vertical="center" wrapText="1"/>
    </xf>
    <xf numFmtId="0" fontId="5" fillId="25" borderId="40" xfId="0" applyFont="1" applyFill="1" applyBorder="1" applyAlignment="1">
      <alignment horizontal="center" vertical="center" wrapText="1"/>
    </xf>
    <xf numFmtId="0" fontId="5" fillId="25" borderId="12" xfId="0" applyFont="1" applyFill="1" applyBorder="1" applyAlignment="1">
      <alignment horizontal="center" vertical="center" wrapText="1"/>
    </xf>
    <xf numFmtId="0" fontId="5" fillId="15" borderId="4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5" fillId="17" borderId="40" xfId="0" applyFont="1" applyFill="1" applyBorder="1" applyAlignment="1">
      <alignment horizontal="center" vertical="center" wrapText="1"/>
    </xf>
    <xf numFmtId="0" fontId="5" fillId="17" borderId="12" xfId="0" applyFont="1" applyFill="1" applyBorder="1" applyAlignment="1">
      <alignment horizontal="center" vertical="center" wrapText="1"/>
    </xf>
    <xf numFmtId="0" fontId="5" fillId="16" borderId="40" xfId="0" applyFont="1" applyFill="1" applyBorder="1" applyAlignment="1">
      <alignment horizontal="center" vertical="center" wrapText="1"/>
    </xf>
    <xf numFmtId="0" fontId="5" fillId="16" borderId="12" xfId="0" applyFont="1" applyFill="1" applyBorder="1" applyAlignment="1">
      <alignment horizontal="center" vertical="center" wrapText="1"/>
    </xf>
    <xf numFmtId="0" fontId="5" fillId="6" borderId="3" xfId="0" applyFont="1" applyFill="1" applyBorder="1" applyAlignment="1">
      <alignment horizontal="center" wrapText="1"/>
    </xf>
    <xf numFmtId="0" fontId="0" fillId="0" borderId="31" xfId="0" applyBorder="1" applyAlignment="1">
      <alignment horizontal="center" wrapText="1"/>
    </xf>
    <xf numFmtId="0" fontId="10" fillId="0" borderId="28" xfId="0" applyFont="1" applyBorder="1" applyAlignment="1">
      <alignment horizontal="left"/>
    </xf>
    <xf numFmtId="0" fontId="10" fillId="0" borderId="0" xfId="0" applyFont="1" applyBorder="1" applyAlignment="1">
      <alignment horizontal="left"/>
    </xf>
    <xf numFmtId="0" fontId="10" fillId="0" borderId="2" xfId="0" applyFont="1" applyBorder="1" applyAlignment="1">
      <alignment horizontal="left"/>
    </xf>
    <xf numFmtId="0" fontId="5" fillId="9" borderId="29" xfId="0" applyFont="1" applyFill="1" applyBorder="1" applyAlignment="1">
      <alignment horizontal="center" vertical="center" wrapText="1"/>
    </xf>
    <xf numFmtId="0" fontId="5" fillId="9" borderId="47" xfId="0" applyFont="1" applyFill="1" applyBorder="1" applyAlignment="1">
      <alignment horizontal="center" vertical="center" wrapText="1"/>
    </xf>
    <xf numFmtId="0" fontId="9" fillId="30" borderId="41" xfId="0" applyFont="1" applyFill="1" applyBorder="1" applyAlignment="1">
      <alignment horizontal="center" vertical="center" wrapText="1"/>
    </xf>
    <xf numFmtId="0" fontId="9" fillId="30" borderId="33" xfId="0" applyFont="1" applyFill="1" applyBorder="1" applyAlignment="1">
      <alignment horizontal="center" vertical="center" wrapText="1"/>
    </xf>
    <xf numFmtId="0" fontId="9" fillId="30" borderId="33" xfId="0" applyFont="1" applyFill="1" applyBorder="1" applyAlignment="1">
      <alignment horizontal="center" vertical="center"/>
    </xf>
    <xf numFmtId="0" fontId="9" fillId="30" borderId="18" xfId="0" applyFont="1" applyFill="1" applyBorder="1" applyAlignment="1">
      <alignment horizontal="center" vertical="center"/>
    </xf>
    <xf numFmtId="0" fontId="9" fillId="31" borderId="41" xfId="0" applyFont="1" applyFill="1" applyBorder="1" applyAlignment="1">
      <alignment horizontal="center" vertical="center" wrapText="1"/>
    </xf>
    <xf numFmtId="0" fontId="9" fillId="31" borderId="33" xfId="0" applyFont="1" applyFill="1" applyBorder="1" applyAlignment="1"/>
    <xf numFmtId="0" fontId="9" fillId="31" borderId="18" xfId="0" applyFont="1" applyFill="1" applyBorder="1" applyAlignment="1"/>
    <xf numFmtId="0" fontId="12" fillId="0" borderId="28" xfId="0" applyFont="1" applyBorder="1" applyAlignment="1">
      <alignment horizontal="left"/>
    </xf>
    <xf numFmtId="0" fontId="12" fillId="0" borderId="0" xfId="0" applyFont="1" applyBorder="1" applyAlignment="1">
      <alignment horizontal="left"/>
    </xf>
    <xf numFmtId="0" fontId="5" fillId="8" borderId="47" xfId="0" applyFont="1" applyFill="1" applyBorder="1" applyAlignment="1">
      <alignment horizontal="center" vertical="center" wrapText="1"/>
    </xf>
    <xf numFmtId="0" fontId="5" fillId="11" borderId="47" xfId="0" applyFont="1" applyFill="1" applyBorder="1" applyAlignment="1">
      <alignment horizontal="center" vertical="center" wrapText="1"/>
    </xf>
    <xf numFmtId="0" fontId="5" fillId="32" borderId="40" xfId="0" applyFont="1" applyFill="1" applyBorder="1" applyAlignment="1">
      <alignment horizontal="center" vertical="center" wrapText="1"/>
    </xf>
    <xf numFmtId="0" fontId="5" fillId="32" borderId="12" xfId="0" applyFont="1" applyFill="1" applyBorder="1" applyAlignment="1">
      <alignment horizontal="center" vertical="center" wrapText="1"/>
    </xf>
    <xf numFmtId="0" fontId="5" fillId="16" borderId="18" xfId="0" applyFont="1" applyFill="1" applyBorder="1" applyAlignment="1">
      <alignment horizontal="center" vertical="center" wrapText="1"/>
    </xf>
    <xf numFmtId="0" fontId="9" fillId="26" borderId="41" xfId="0" applyFont="1" applyFill="1" applyBorder="1" applyAlignment="1">
      <alignment horizontal="center" vertical="center"/>
    </xf>
    <xf numFmtId="0" fontId="9" fillId="26" borderId="33" xfId="0" applyFont="1" applyFill="1" applyBorder="1" applyAlignment="1">
      <alignment horizontal="center" vertical="center"/>
    </xf>
    <xf numFmtId="0" fontId="0" fillId="26" borderId="33" xfId="0" applyFill="1" applyBorder="1" applyAlignment="1">
      <alignment horizontal="center"/>
    </xf>
    <xf numFmtId="0" fontId="0" fillId="26" borderId="18" xfId="0" applyFill="1" applyBorder="1" applyAlignment="1">
      <alignment horizontal="center"/>
    </xf>
    <xf numFmtId="0" fontId="5" fillId="21" borderId="42" xfId="0" applyFont="1" applyFill="1" applyBorder="1" applyAlignment="1">
      <alignment horizontal="center" wrapText="1"/>
    </xf>
    <xf numFmtId="0" fontId="0" fillId="21" borderId="43" xfId="0" applyFill="1" applyBorder="1" applyAlignment="1">
      <alignment horizontal="center" wrapText="1"/>
    </xf>
    <xf numFmtId="0" fontId="16" fillId="0" borderId="44" xfId="0" applyFont="1" applyBorder="1" applyAlignment="1"/>
    <xf numFmtId="0" fontId="16" fillId="0" borderId="45" xfId="0" applyFont="1" applyBorder="1" applyAlignment="1"/>
    <xf numFmtId="0" fontId="5" fillId="27" borderId="40" xfId="0" applyFont="1" applyFill="1" applyBorder="1" applyAlignment="1">
      <alignment horizontal="center" vertical="center" wrapText="1"/>
    </xf>
    <xf numFmtId="0" fontId="5" fillId="27" borderId="12" xfId="0" applyFont="1" applyFill="1" applyBorder="1" applyAlignment="1">
      <alignment horizontal="center" vertical="center" wrapText="1"/>
    </xf>
    <xf numFmtId="0" fontId="5" fillId="24" borderId="41" xfId="0" applyFont="1" applyFill="1" applyBorder="1" applyAlignment="1">
      <alignment horizontal="center" vertical="center" wrapText="1"/>
    </xf>
    <xf numFmtId="0" fontId="5" fillId="24" borderId="12" xfId="0" applyFont="1" applyFill="1" applyBorder="1" applyAlignment="1">
      <alignment horizontal="center" vertical="center" wrapText="1"/>
    </xf>
    <xf numFmtId="0" fontId="5" fillId="9" borderId="43" xfId="0" applyFont="1" applyFill="1" applyBorder="1" applyAlignment="1">
      <alignment horizontal="center" vertical="center" wrapText="1"/>
    </xf>
    <xf numFmtId="0" fontId="9" fillId="28" borderId="41" xfId="0" applyFont="1" applyFill="1" applyBorder="1" applyAlignment="1">
      <alignment horizontal="center" vertical="center" wrapText="1"/>
    </xf>
    <xf numFmtId="0" fontId="9" fillId="28" borderId="33" xfId="0" applyFont="1" applyFill="1" applyBorder="1" applyAlignment="1">
      <alignment horizontal="center" vertical="center" wrapText="1"/>
    </xf>
    <xf numFmtId="0" fontId="9" fillId="28" borderId="33" xfId="0" applyFont="1" applyFill="1" applyBorder="1" applyAlignment="1">
      <alignment horizontal="center" vertical="center"/>
    </xf>
    <xf numFmtId="0" fontId="9" fillId="28" borderId="18" xfId="0" applyFont="1" applyFill="1" applyBorder="1" applyAlignment="1">
      <alignment horizontal="center" vertical="center"/>
    </xf>
    <xf numFmtId="0" fontId="9" fillId="29" borderId="35" xfId="0" applyFont="1" applyFill="1" applyBorder="1" applyAlignment="1">
      <alignment horizontal="center" vertical="center" wrapText="1"/>
    </xf>
    <xf numFmtId="0" fontId="9" fillId="29" borderId="46" xfId="0" applyFont="1" applyFill="1" applyBorder="1" applyAlignment="1">
      <alignment vertical="center"/>
    </xf>
    <xf numFmtId="0" fontId="9" fillId="29" borderId="36" xfId="0" applyFont="1" applyFill="1" applyBorder="1" applyAlignment="1">
      <alignment vertical="center"/>
    </xf>
    <xf numFmtId="0" fontId="9" fillId="0" borderId="0" xfId="0" applyFont="1" applyAlignment="1">
      <alignment horizontal="center"/>
    </xf>
    <xf numFmtId="0" fontId="5" fillId="21" borderId="35" xfId="0" applyFont="1" applyFill="1" applyBorder="1" applyAlignment="1">
      <alignment horizontal="center" wrapText="1"/>
    </xf>
    <xf numFmtId="0" fontId="5" fillId="21" borderId="36" xfId="0" applyFont="1" applyFill="1" applyBorder="1" applyAlignment="1">
      <alignment horizontal="center" wrapText="1"/>
    </xf>
    <xf numFmtId="0" fontId="15" fillId="5" borderId="37" xfId="0" applyFont="1" applyFill="1" applyBorder="1" applyAlignment="1">
      <alignment horizontal="center"/>
    </xf>
    <xf numFmtId="0" fontId="15" fillId="5" borderId="25" xfId="0" applyFont="1" applyFill="1" applyBorder="1" applyAlignment="1">
      <alignment horizontal="center"/>
    </xf>
    <xf numFmtId="0" fontId="17" fillId="0" borderId="38" xfId="0" applyFont="1" applyBorder="1" applyAlignment="1">
      <alignment horizontal="center" vertical="center"/>
    </xf>
    <xf numFmtId="0" fontId="17" fillId="0" borderId="39" xfId="0" applyFont="1" applyBorder="1" applyAlignment="1">
      <alignment horizontal="center" vertical="center"/>
    </xf>
    <xf numFmtId="0" fontId="9" fillId="23" borderId="40" xfId="0" applyFont="1" applyFill="1" applyBorder="1" applyAlignment="1">
      <alignment horizontal="center" vertical="center" wrapText="1"/>
    </xf>
    <xf numFmtId="0" fontId="9" fillId="23" borderId="33" xfId="0" applyFont="1" applyFill="1" applyBorder="1" applyAlignment="1">
      <alignment horizontal="center" vertical="center"/>
    </xf>
    <xf numFmtId="0" fontId="9" fillId="23" borderId="18" xfId="0" applyFont="1" applyFill="1" applyBorder="1" applyAlignment="1">
      <alignment horizontal="center" vertical="center"/>
    </xf>
    <xf numFmtId="0" fontId="5" fillId="24" borderId="40" xfId="0" applyFont="1" applyFill="1" applyBorder="1" applyAlignment="1">
      <alignment horizontal="center" vertical="center" wrapText="1"/>
    </xf>
    <xf numFmtId="0" fontId="16" fillId="0" borderId="40" xfId="0" applyFont="1" applyBorder="1" applyAlignment="1">
      <alignment horizontal="left"/>
    </xf>
    <xf numFmtId="0" fontId="16" fillId="0" borderId="12" xfId="0" applyFont="1" applyBorder="1" applyAlignment="1">
      <alignment horizontal="left"/>
    </xf>
    <xf numFmtId="0" fontId="5" fillId="25" borderId="18"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12" xfId="0" applyFont="1" applyFill="1" applyBorder="1" applyAlignment="1">
      <alignment horizontal="center" vertical="center" wrapText="1"/>
    </xf>
    <xf numFmtId="0" fontId="18" fillId="0" borderId="3" xfId="0" applyFont="1" applyBorder="1" applyAlignment="1">
      <alignment horizontal="left"/>
    </xf>
    <xf numFmtId="0" fontId="18" fillId="0" borderId="31" xfId="0" applyFont="1" applyBorder="1" applyAlignment="1">
      <alignment horizontal="left"/>
    </xf>
    <xf numFmtId="0" fontId="12" fillId="0" borderId="14" xfId="0" applyFont="1" applyBorder="1" applyAlignment="1">
      <alignment horizontal="left"/>
    </xf>
    <xf numFmtId="0" fontId="12" fillId="0" borderId="4" xfId="0" applyFont="1" applyBorder="1" applyAlignment="1">
      <alignment horizontal="left"/>
    </xf>
    <xf numFmtId="49" fontId="4" fillId="0" borderId="32" xfId="0" applyNumberFormat="1" applyFont="1" applyBorder="1" applyAlignment="1">
      <alignment horizontal="left"/>
    </xf>
    <xf numFmtId="49" fontId="5" fillId="0" borderId="32" xfId="0" applyNumberFormat="1" applyFont="1" applyBorder="1" applyAlignment="1">
      <alignment horizontal="left"/>
    </xf>
    <xf numFmtId="0" fontId="4" fillId="0" borderId="33" xfId="0" applyFont="1" applyBorder="1" applyAlignment="1">
      <alignment horizontal="left"/>
    </xf>
    <xf numFmtId="0" fontId="18" fillId="0" borderId="33" xfId="0" applyFont="1" applyBorder="1" applyAlignment="1">
      <alignment horizontal="left"/>
    </xf>
    <xf numFmtId="0" fontId="18" fillId="0" borderId="34" xfId="0" applyFont="1" applyBorder="1" applyAlignment="1">
      <alignment horizontal="left"/>
    </xf>
    <xf numFmtId="49" fontId="3" fillId="0" borderId="30" xfId="3" applyNumberFormat="1" applyFont="1" applyBorder="1" applyAlignment="1" applyProtection="1">
      <alignment horizontal="left" vertical="center"/>
    </xf>
    <xf numFmtId="49" fontId="3" fillId="0" borderId="3" xfId="3" applyNumberFormat="1" applyFont="1" applyBorder="1" applyAlignment="1" applyProtection="1">
      <alignment horizontal="left" vertical="center"/>
    </xf>
    <xf numFmtId="0" fontId="22" fillId="0" borderId="0" xfId="3" applyFont="1" applyBorder="1" applyAlignment="1" applyProtection="1">
      <alignment horizontal="center"/>
    </xf>
    <xf numFmtId="49" fontId="3" fillId="0" borderId="9" xfId="0" applyNumberFormat="1" applyFont="1" applyBorder="1" applyAlignment="1">
      <alignment horizontal="left" vertical="center"/>
    </xf>
    <xf numFmtId="49" fontId="3" fillId="0" borderId="0" xfId="0" applyNumberFormat="1" applyFont="1" applyBorder="1" applyAlignment="1">
      <alignment horizontal="left" vertical="center"/>
    </xf>
    <xf numFmtId="0" fontId="2" fillId="0" borderId="4" xfId="0" applyFont="1" applyBorder="1" applyAlignment="1">
      <alignment horizontal="left" vertical="center"/>
    </xf>
    <xf numFmtId="49" fontId="22" fillId="0" borderId="0" xfId="3" applyNumberFormat="1" applyFont="1" applyBorder="1" applyAlignment="1" applyProtection="1">
      <alignment horizontal="left" vertical="center"/>
    </xf>
    <xf numFmtId="0" fontId="5" fillId="2" borderId="0" xfId="0" applyFont="1" applyFill="1" applyBorder="1" applyAlignment="1">
      <alignment horizontal="left"/>
    </xf>
  </cellXfs>
  <cellStyles count="4">
    <cellStyle name="Comma0" xfId="1"/>
    <cellStyle name="Currency0" xfId="2"/>
    <cellStyle name="Hyperlink" xfId="3"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dot.state.oh.us/Divisions/ContractAdmin/Contracts/ARRADocs/CR61-Instructions.doc" TargetMode="External"/><Relationship Id="rId1" Type="http://schemas.openxmlformats.org/officeDocument/2006/relationships/hyperlink" Target="http://www.dot.state.oh.us/Divisions/ContractAdmin/Contracts/ARRADocs/CR61-Instructions.doc"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V52"/>
  <sheetViews>
    <sheetView showGridLines="0" tabSelected="1" zoomScale="75" zoomScaleNormal="75" zoomScaleSheetLayoutView="50" workbookViewId="0">
      <selection activeCell="A8" sqref="A8:AK8"/>
    </sheetView>
  </sheetViews>
  <sheetFormatPr defaultRowHeight="15"/>
  <cols>
    <col min="1" max="1" width="15" style="1" customWidth="1"/>
    <col min="2" max="2" width="5.5703125" style="1" customWidth="1"/>
    <col min="3" max="3" width="12.5703125" style="1" customWidth="1"/>
    <col min="4" max="4" width="8.5703125" style="1" customWidth="1"/>
    <col min="5" max="6" width="11.28515625" customWidth="1"/>
    <col min="7" max="8" width="8.28515625" customWidth="1"/>
    <col min="9" max="10" width="11.28515625" customWidth="1"/>
    <col min="11" max="12" width="8.28515625" customWidth="1"/>
    <col min="13" max="14" width="11.28515625" customWidth="1"/>
    <col min="15" max="16" width="8.28515625" customWidth="1"/>
    <col min="17" max="18" width="11.28515625" customWidth="1"/>
    <col min="19" max="20" width="8.28515625" customWidth="1"/>
    <col min="21" max="22" width="11.28515625" customWidth="1"/>
    <col min="23" max="24" width="8.28515625" customWidth="1"/>
    <col min="25" max="26" width="11.28515625" customWidth="1"/>
    <col min="27" max="28" width="8.28515625" customWidth="1"/>
    <col min="29" max="30" width="11.28515625" customWidth="1"/>
    <col min="31" max="32" width="8.28515625" customWidth="1"/>
    <col min="33" max="34" width="11.28515625" customWidth="1"/>
    <col min="35" max="36" width="8.28515625" customWidth="1"/>
    <col min="37" max="38" width="11.28515625" customWidth="1"/>
    <col min="39" max="40" width="8.28515625" customWidth="1"/>
    <col min="41" max="42" width="11.28515625" customWidth="1"/>
    <col min="43" max="44" width="8.28515625" customWidth="1"/>
    <col min="45" max="46" width="11.28515625" customWidth="1"/>
    <col min="47" max="48" width="8.28515625" customWidth="1"/>
    <col min="49" max="50" width="11.28515625" customWidth="1"/>
    <col min="51" max="52" width="8.28515625" customWidth="1"/>
    <col min="53" max="56" width="11.28515625" customWidth="1"/>
    <col min="57" max="57" width="43.28515625" style="1" customWidth="1"/>
    <col min="58" max="58" width="9.28515625" style="1" hidden="1" customWidth="1"/>
    <col min="59" max="59" width="9.140625" style="1" hidden="1" customWidth="1"/>
    <col min="60" max="60" width="3.7109375" style="1" hidden="1" customWidth="1"/>
    <col min="61" max="62" width="9.140625" style="66" hidden="1" customWidth="1"/>
    <col min="63" max="64" width="0" style="66" hidden="1" customWidth="1"/>
    <col min="65" max="16384" width="9.140625" style="1"/>
  </cols>
  <sheetData>
    <row r="1" spans="1:256" ht="30.75" customHeight="1">
      <c r="A1" s="72" t="s">
        <v>0</v>
      </c>
      <c r="B1" s="37"/>
      <c r="C1" s="37"/>
      <c r="D1" s="37"/>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
      <c r="BF1" s="3"/>
      <c r="BG1" s="3"/>
      <c r="BH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row>
    <row r="2" spans="1:256" ht="30.75" customHeight="1">
      <c r="A2" s="73" t="s">
        <v>12</v>
      </c>
      <c r="B2" s="37"/>
      <c r="C2" s="37"/>
      <c r="D2" s="37"/>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
      <c r="BF2" s="3"/>
      <c r="BG2" s="3"/>
      <c r="BH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row>
    <row r="3" spans="1:256" ht="30" customHeight="1" thickBot="1">
      <c r="A3" s="223" t="s">
        <v>44</v>
      </c>
      <c r="B3" s="223"/>
      <c r="C3" s="223"/>
      <c r="D3" s="223"/>
      <c r="E3" s="223"/>
      <c r="F3" s="223"/>
      <c r="G3" s="223"/>
      <c r="H3" s="223"/>
      <c r="I3" s="223"/>
      <c r="J3" s="223"/>
      <c r="K3" s="223"/>
      <c r="L3" s="223"/>
      <c r="M3" s="223"/>
      <c r="N3" s="223"/>
      <c r="O3" s="223"/>
      <c r="P3" s="223"/>
      <c r="Q3" s="223"/>
      <c r="R3" s="223"/>
      <c r="S3" s="223"/>
      <c r="T3" s="223"/>
      <c r="U3" s="223"/>
      <c r="V3" s="223"/>
      <c r="W3" s="223"/>
      <c r="X3" s="223"/>
      <c r="Y3" s="223"/>
      <c r="Z3" s="223"/>
      <c r="AA3" s="223"/>
      <c r="AB3" s="223"/>
      <c r="AC3" s="223"/>
      <c r="AD3" s="223"/>
      <c r="AE3" s="223"/>
      <c r="AF3" s="223"/>
      <c r="AG3" s="223"/>
      <c r="AH3" s="223"/>
      <c r="AI3" s="223"/>
      <c r="AJ3" s="223"/>
      <c r="AK3" s="223"/>
      <c r="AL3" s="223"/>
      <c r="AM3" s="223"/>
      <c r="AN3" s="223"/>
      <c r="AO3" s="223"/>
      <c r="AP3" s="223"/>
      <c r="AQ3" s="223"/>
      <c r="AR3" s="223"/>
      <c r="AS3" s="223"/>
      <c r="AT3" s="223"/>
      <c r="AU3" s="223"/>
      <c r="AV3" s="223"/>
      <c r="AW3" s="223"/>
      <c r="AX3" s="223"/>
      <c r="AY3" s="223"/>
      <c r="AZ3" s="223"/>
      <c r="BA3" s="223"/>
      <c r="BB3" s="223"/>
      <c r="BC3" s="223"/>
      <c r="BD3" s="223"/>
      <c r="BE3" s="3"/>
      <c r="BF3" s="3"/>
      <c r="BG3" s="3"/>
      <c r="BH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row>
    <row r="4" spans="1:256" ht="15.75" thickTop="1">
      <c r="A4" s="197" t="s">
        <v>90</v>
      </c>
      <c r="B4" s="198"/>
      <c r="C4" s="198"/>
      <c r="D4" s="350"/>
      <c r="E4" s="350"/>
      <c r="F4" s="350"/>
      <c r="G4" s="16"/>
      <c r="H4" s="16"/>
      <c r="I4" s="203"/>
      <c r="J4" s="16"/>
      <c r="K4" s="16"/>
      <c r="L4" s="16"/>
      <c r="M4" s="16"/>
      <c r="N4" s="16"/>
      <c r="O4" s="16"/>
      <c r="P4" s="16"/>
      <c r="Q4" s="18"/>
      <c r="R4" s="39" t="s">
        <v>1</v>
      </c>
      <c r="S4" s="40"/>
      <c r="T4" s="40"/>
      <c r="U4" s="40"/>
      <c r="V4" s="40"/>
      <c r="W4" s="40"/>
      <c r="X4" s="40"/>
      <c r="Y4" s="16"/>
      <c r="Z4" s="16"/>
      <c r="AA4" s="16"/>
      <c r="AB4" s="16"/>
      <c r="AC4" s="16"/>
      <c r="AD4" s="16"/>
      <c r="AE4" s="16"/>
      <c r="AF4" s="16"/>
      <c r="AG4" s="16"/>
      <c r="AH4" s="16"/>
      <c r="AI4" s="16"/>
      <c r="AJ4" s="16"/>
      <c r="AK4" s="18"/>
      <c r="AL4" s="338" t="s">
        <v>24</v>
      </c>
      <c r="AM4" s="339"/>
      <c r="AN4" s="339"/>
      <c r="AO4" s="340" t="s">
        <v>97</v>
      </c>
      <c r="AP4" s="341"/>
      <c r="AQ4" s="341"/>
      <c r="AR4" s="341"/>
      <c r="AS4" s="16"/>
      <c r="AT4" s="16"/>
      <c r="AU4" s="16"/>
      <c r="AV4" s="16"/>
      <c r="AW4" s="16"/>
      <c r="AX4" s="16"/>
      <c r="AY4" s="16"/>
      <c r="AZ4" s="139"/>
      <c r="BA4" s="16"/>
      <c r="BB4" s="41"/>
      <c r="BC4" s="16"/>
      <c r="BD4" s="21"/>
      <c r="BE4" s="2"/>
      <c r="BF4" s="2"/>
      <c r="BG4" s="2"/>
      <c r="BH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row>
    <row r="5" spans="1:256" ht="20.25">
      <c r="A5" s="348" t="s">
        <v>95</v>
      </c>
      <c r="B5" s="349"/>
      <c r="C5" s="349"/>
      <c r="D5" s="351" t="s">
        <v>96</v>
      </c>
      <c r="E5" s="351"/>
      <c r="F5" s="351"/>
      <c r="G5" s="351"/>
      <c r="H5" s="15"/>
      <c r="I5" s="204"/>
      <c r="J5" s="352" t="s">
        <v>23</v>
      </c>
      <c r="K5" s="352"/>
      <c r="L5" s="352"/>
      <c r="M5" s="143"/>
      <c r="N5" s="19"/>
      <c r="O5" s="200"/>
      <c r="P5" s="200"/>
      <c r="Q5" s="201"/>
      <c r="R5" s="281" t="s">
        <v>13</v>
      </c>
      <c r="S5" s="282"/>
      <c r="T5" s="282"/>
      <c r="U5" s="282"/>
      <c r="V5" s="282"/>
      <c r="W5" s="282"/>
      <c r="X5" s="282"/>
      <c r="Y5" s="282"/>
      <c r="Z5" s="282"/>
      <c r="AA5" s="282"/>
      <c r="AB5" s="282"/>
      <c r="AC5" s="282"/>
      <c r="AD5" s="282"/>
      <c r="AE5" s="282"/>
      <c r="AF5" s="282"/>
      <c r="AG5" s="282"/>
      <c r="AH5" s="282"/>
      <c r="AI5" s="282"/>
      <c r="AJ5" s="282"/>
      <c r="AK5" s="283"/>
      <c r="AL5" s="293" t="s">
        <v>14</v>
      </c>
      <c r="AM5" s="294"/>
      <c r="AN5" s="294"/>
      <c r="AO5" s="342" t="s">
        <v>98</v>
      </c>
      <c r="AP5" s="239"/>
      <c r="AQ5" s="239"/>
      <c r="AR5" s="239"/>
      <c r="AS5" s="6"/>
      <c r="AT5" s="6"/>
      <c r="AU5" s="6"/>
      <c r="AV5" s="6"/>
      <c r="AW5" s="6"/>
      <c r="AX5" s="6"/>
      <c r="AY5" s="6"/>
      <c r="AZ5" s="294" t="s">
        <v>53</v>
      </c>
      <c r="BA5" s="294"/>
      <c r="BB5" s="336" t="s">
        <v>50</v>
      </c>
      <c r="BC5" s="336"/>
      <c r="BD5" s="337"/>
      <c r="BE5" s="2"/>
      <c r="BF5" s="2"/>
      <c r="BG5" s="2"/>
      <c r="BH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row>
    <row r="6" spans="1:256" ht="20.25">
      <c r="A6" s="348" t="s">
        <v>91</v>
      </c>
      <c r="B6" s="349"/>
      <c r="C6" s="349"/>
      <c r="D6" s="351" t="s">
        <v>92</v>
      </c>
      <c r="E6" s="351"/>
      <c r="F6" s="351"/>
      <c r="G6" s="351"/>
      <c r="H6" s="15"/>
      <c r="I6" s="205"/>
      <c r="J6" s="352" t="s">
        <v>20</v>
      </c>
      <c r="K6" s="352"/>
      <c r="L6" s="352"/>
      <c r="M6" s="143" t="s">
        <v>54</v>
      </c>
      <c r="N6" s="19"/>
      <c r="O6" s="199"/>
      <c r="P6" s="199"/>
      <c r="Q6" s="202"/>
      <c r="R6" s="29"/>
      <c r="S6" s="29"/>
      <c r="T6" s="29"/>
      <c r="U6" s="29"/>
      <c r="V6" s="29"/>
      <c r="W6" s="29"/>
      <c r="X6" s="29"/>
      <c r="Y6" s="29"/>
      <c r="Z6" s="29"/>
      <c r="AA6" s="29"/>
      <c r="AB6" s="29"/>
      <c r="AC6" s="29"/>
      <c r="AD6" s="29"/>
      <c r="AE6" s="29"/>
      <c r="AF6" s="29"/>
      <c r="AG6" s="29"/>
      <c r="AH6" s="29"/>
      <c r="AI6" s="29"/>
      <c r="AJ6" s="29"/>
      <c r="AK6" s="30"/>
      <c r="AL6" s="293" t="s">
        <v>15</v>
      </c>
      <c r="AM6" s="294"/>
      <c r="AN6" s="294"/>
      <c r="AO6" s="342" t="s">
        <v>99</v>
      </c>
      <c r="AP6" s="239"/>
      <c r="AQ6" s="239"/>
      <c r="AR6" s="239"/>
      <c r="AS6" s="6"/>
      <c r="AT6" s="6"/>
      <c r="AU6" s="6"/>
      <c r="AV6" s="6"/>
      <c r="AW6" s="6"/>
      <c r="AX6" s="6"/>
      <c r="AY6" s="6"/>
      <c r="AZ6" s="294" t="s">
        <v>72</v>
      </c>
      <c r="BA6" s="294"/>
      <c r="BB6" s="343">
        <v>2010</v>
      </c>
      <c r="BC6" s="343"/>
      <c r="BD6" s="344"/>
      <c r="BE6" s="2"/>
      <c r="BF6" s="2"/>
      <c r="BG6" s="2"/>
      <c r="BH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row>
    <row r="7" spans="1:256" ht="23.25" customHeight="1">
      <c r="A7" s="345" t="s">
        <v>93</v>
      </c>
      <c r="B7" s="346"/>
      <c r="C7" s="346"/>
      <c r="D7" s="346"/>
      <c r="E7" s="8"/>
      <c r="F7" s="15"/>
      <c r="G7" s="15"/>
      <c r="H7" s="15"/>
      <c r="I7" s="206"/>
      <c r="J7" s="347"/>
      <c r="K7" s="347"/>
      <c r="L7" s="347"/>
      <c r="M7" s="347"/>
      <c r="N7" s="6"/>
      <c r="O7" s="6"/>
      <c r="P7" s="6"/>
      <c r="Q7" s="7"/>
      <c r="R7" s="6"/>
      <c r="S7" s="6"/>
      <c r="T7" s="6"/>
      <c r="U7" s="6"/>
      <c r="V7" s="6"/>
      <c r="W7" s="6"/>
      <c r="X7" s="6"/>
      <c r="Y7" s="6"/>
      <c r="Z7" s="6"/>
      <c r="AA7" s="6"/>
      <c r="AB7" s="6"/>
      <c r="AC7" s="6"/>
      <c r="AD7" s="6"/>
      <c r="AE7" s="6"/>
      <c r="AF7" s="6"/>
      <c r="AG7" s="6"/>
      <c r="AH7" s="6"/>
      <c r="AI7" s="6"/>
      <c r="AJ7" s="6"/>
      <c r="AK7" s="7"/>
      <c r="AL7" s="20"/>
      <c r="AM7" s="23"/>
      <c r="AN7" s="28"/>
      <c r="AO7" s="23"/>
      <c r="AP7" s="23"/>
      <c r="AQ7" s="238"/>
      <c r="AR7" s="239"/>
      <c r="AS7" s="240"/>
      <c r="AT7" s="240"/>
      <c r="AU7" s="240"/>
      <c r="AV7" s="240"/>
      <c r="AW7" s="240"/>
      <c r="AX7" s="6"/>
      <c r="AY7" s="6"/>
      <c r="AZ7" s="13"/>
      <c r="BA7" s="6"/>
      <c r="BB7" s="13"/>
      <c r="BC7" s="6"/>
      <c r="BD7" s="22"/>
      <c r="BE7" s="2"/>
      <c r="BF7" s="2"/>
      <c r="BG7" s="2"/>
      <c r="BH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row>
    <row r="8" spans="1:256" ht="105" customHeight="1">
      <c r="A8" s="262" t="s">
        <v>45</v>
      </c>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4"/>
      <c r="AL8" s="241"/>
      <c r="AM8" s="242"/>
      <c r="AN8" s="242"/>
      <c r="AO8" s="242"/>
      <c r="AP8" s="242"/>
      <c r="AQ8" s="242"/>
      <c r="AR8" s="242"/>
      <c r="AS8" s="242"/>
      <c r="AT8" s="242"/>
      <c r="AU8" s="242"/>
      <c r="AV8" s="242"/>
      <c r="AW8" s="242"/>
      <c r="AX8" s="242"/>
      <c r="AY8" s="242"/>
      <c r="AZ8" s="242"/>
      <c r="BA8" s="242"/>
      <c r="BB8" s="242"/>
      <c r="BC8" s="242"/>
      <c r="BD8" s="243"/>
    </row>
    <row r="9" spans="1:256" ht="21" customHeight="1">
      <c r="A9" s="244" t="s">
        <v>2</v>
      </c>
      <c r="B9" s="245"/>
      <c r="C9" s="27" t="s">
        <v>2</v>
      </c>
      <c r="D9" s="229" t="s">
        <v>22</v>
      </c>
      <c r="E9" s="230"/>
      <c r="F9" s="230"/>
      <c r="G9" s="230"/>
      <c r="H9" s="230"/>
      <c r="I9" s="230"/>
      <c r="J9" s="230"/>
      <c r="K9" s="230"/>
      <c r="L9" s="230"/>
      <c r="M9" s="230"/>
      <c r="N9" s="230"/>
      <c r="O9" s="230"/>
      <c r="P9" s="230"/>
      <c r="Q9" s="230"/>
      <c r="R9" s="230"/>
      <c r="S9" s="230"/>
      <c r="T9" s="230"/>
      <c r="U9" s="230"/>
      <c r="V9" s="230"/>
      <c r="W9" s="230"/>
      <c r="X9" s="230"/>
      <c r="Y9" s="230"/>
      <c r="Z9" s="230"/>
      <c r="AA9" s="230"/>
      <c r="AB9" s="230"/>
      <c r="AC9" s="230"/>
      <c r="AD9" s="230"/>
      <c r="AE9" s="230"/>
      <c r="AF9" s="230"/>
      <c r="AG9" s="230"/>
      <c r="AH9" s="230"/>
      <c r="AI9" s="230"/>
      <c r="AJ9" s="230"/>
      <c r="AK9" s="230"/>
      <c r="AL9" s="230"/>
      <c r="AM9" s="230"/>
      <c r="AN9" s="230"/>
      <c r="AO9" s="230"/>
      <c r="AP9" s="230"/>
      <c r="AQ9" s="230"/>
      <c r="AR9" s="230"/>
      <c r="AS9" s="231"/>
      <c r="AT9" s="231"/>
      <c r="AU9" s="231"/>
      <c r="AV9" s="231"/>
      <c r="AW9" s="231"/>
      <c r="AX9" s="231"/>
      <c r="AY9" s="231"/>
      <c r="AZ9" s="231"/>
      <c r="BA9" s="231"/>
      <c r="BB9" s="231"/>
      <c r="BC9" s="231"/>
      <c r="BD9" s="232"/>
    </row>
    <row r="10" spans="1:256" ht="24.75" customHeight="1">
      <c r="A10" s="225" t="s">
        <v>73</v>
      </c>
      <c r="B10" s="226"/>
      <c r="C10" s="325" t="s">
        <v>35</v>
      </c>
      <c r="D10" s="325" t="s">
        <v>19</v>
      </c>
      <c r="E10" s="327" t="s">
        <v>26</v>
      </c>
      <c r="F10" s="328"/>
      <c r="G10" s="328"/>
      <c r="H10" s="328"/>
      <c r="I10" s="328"/>
      <c r="J10" s="328"/>
      <c r="K10" s="328"/>
      <c r="L10" s="329"/>
      <c r="M10" s="313" t="s">
        <v>32</v>
      </c>
      <c r="N10" s="314"/>
      <c r="O10" s="315"/>
      <c r="P10" s="315"/>
      <c r="Q10" s="315"/>
      <c r="R10" s="315"/>
      <c r="S10" s="315"/>
      <c r="T10" s="316"/>
      <c r="U10" s="286" t="s">
        <v>31</v>
      </c>
      <c r="V10" s="287"/>
      <c r="W10" s="288"/>
      <c r="X10" s="288"/>
      <c r="Y10" s="288"/>
      <c r="Z10" s="288"/>
      <c r="AA10" s="288"/>
      <c r="AB10" s="289"/>
      <c r="AC10" s="290" t="s">
        <v>30</v>
      </c>
      <c r="AD10" s="291"/>
      <c r="AE10" s="291"/>
      <c r="AF10" s="291"/>
      <c r="AG10" s="291"/>
      <c r="AH10" s="291"/>
      <c r="AI10" s="291"/>
      <c r="AJ10" s="292"/>
      <c r="AK10" s="317" t="s">
        <v>37</v>
      </c>
      <c r="AL10" s="318"/>
      <c r="AM10" s="318"/>
      <c r="AN10" s="318"/>
      <c r="AO10" s="318"/>
      <c r="AP10" s="318"/>
      <c r="AQ10" s="318"/>
      <c r="AR10" s="319"/>
      <c r="AS10" s="300" t="s">
        <v>38</v>
      </c>
      <c r="AT10" s="301"/>
      <c r="AU10" s="301"/>
      <c r="AV10" s="301"/>
      <c r="AW10" s="301"/>
      <c r="AX10" s="301"/>
      <c r="AY10" s="302"/>
      <c r="AZ10" s="303"/>
      <c r="BA10" s="321"/>
      <c r="BB10" s="322"/>
      <c r="BC10" s="36"/>
      <c r="BD10" s="42"/>
    </row>
    <row r="11" spans="1:256" s="14" customFormat="1" ht="33" customHeight="1">
      <c r="A11" s="227"/>
      <c r="B11" s="228"/>
      <c r="C11" s="326"/>
      <c r="D11" s="326"/>
      <c r="E11" s="265" t="s">
        <v>25</v>
      </c>
      <c r="F11" s="266"/>
      <c r="G11" s="265" t="s">
        <v>27</v>
      </c>
      <c r="H11" s="266"/>
      <c r="I11" s="233" t="s">
        <v>28</v>
      </c>
      <c r="J11" s="234"/>
      <c r="K11" s="233" t="s">
        <v>29</v>
      </c>
      <c r="L11" s="235"/>
      <c r="M11" s="267" t="s">
        <v>25</v>
      </c>
      <c r="N11" s="268"/>
      <c r="O11" s="269" t="s">
        <v>27</v>
      </c>
      <c r="P11" s="270"/>
      <c r="Q11" s="256" t="s">
        <v>28</v>
      </c>
      <c r="R11" s="295"/>
      <c r="S11" s="256" t="s">
        <v>29</v>
      </c>
      <c r="T11" s="257"/>
      <c r="U11" s="273" t="s">
        <v>25</v>
      </c>
      <c r="V11" s="274"/>
      <c r="W11" s="308" t="s">
        <v>27</v>
      </c>
      <c r="X11" s="309"/>
      <c r="Y11" s="258" t="s">
        <v>28</v>
      </c>
      <c r="Z11" s="296"/>
      <c r="AA11" s="258" t="s">
        <v>29</v>
      </c>
      <c r="AB11" s="259"/>
      <c r="AC11" s="310" t="s">
        <v>25</v>
      </c>
      <c r="AD11" s="311"/>
      <c r="AE11" s="330" t="s">
        <v>27</v>
      </c>
      <c r="AF11" s="311"/>
      <c r="AG11" s="284" t="s">
        <v>28</v>
      </c>
      <c r="AH11" s="285"/>
      <c r="AI11" s="284" t="s">
        <v>29</v>
      </c>
      <c r="AJ11" s="312"/>
      <c r="AK11" s="260" t="s">
        <v>25</v>
      </c>
      <c r="AL11" s="261"/>
      <c r="AM11" s="297" t="s">
        <v>27</v>
      </c>
      <c r="AN11" s="298"/>
      <c r="AO11" s="271" t="s">
        <v>28</v>
      </c>
      <c r="AP11" s="272"/>
      <c r="AQ11" s="271" t="s">
        <v>29</v>
      </c>
      <c r="AR11" s="333"/>
      <c r="AS11" s="334" t="s">
        <v>25</v>
      </c>
      <c r="AT11" s="335"/>
      <c r="AU11" s="275" t="s">
        <v>27</v>
      </c>
      <c r="AV11" s="276"/>
      <c r="AW11" s="277" t="s">
        <v>28</v>
      </c>
      <c r="AX11" s="278"/>
      <c r="AY11" s="277" t="s">
        <v>29</v>
      </c>
      <c r="AZ11" s="299"/>
      <c r="BA11" s="304" t="s">
        <v>39</v>
      </c>
      <c r="BB11" s="305"/>
      <c r="BC11" s="279" t="s">
        <v>36</v>
      </c>
      <c r="BD11" s="280"/>
      <c r="BI11" s="66"/>
      <c r="BJ11" s="66"/>
      <c r="BK11" s="320" t="s">
        <v>10</v>
      </c>
      <c r="BL11" s="320"/>
    </row>
    <row r="12" spans="1:256" ht="20.25" customHeight="1">
      <c r="A12" s="236"/>
      <c r="B12" s="237"/>
      <c r="C12" s="52"/>
      <c r="D12" s="52"/>
      <c r="E12" s="53" t="s">
        <v>3</v>
      </c>
      <c r="F12" s="53" t="s">
        <v>4</v>
      </c>
      <c r="G12" s="53" t="s">
        <v>3</v>
      </c>
      <c r="H12" s="53" t="s">
        <v>4</v>
      </c>
      <c r="I12" s="53" t="s">
        <v>3</v>
      </c>
      <c r="J12" s="53" t="s">
        <v>4</v>
      </c>
      <c r="K12" s="53" t="s">
        <v>3</v>
      </c>
      <c r="L12" s="54" t="s">
        <v>4</v>
      </c>
      <c r="M12" s="55" t="s">
        <v>3</v>
      </c>
      <c r="N12" s="53" t="s">
        <v>4</v>
      </c>
      <c r="O12" s="53" t="s">
        <v>3</v>
      </c>
      <c r="P12" s="53" t="s">
        <v>4</v>
      </c>
      <c r="Q12" s="53" t="s">
        <v>3</v>
      </c>
      <c r="R12" s="53" t="s">
        <v>4</v>
      </c>
      <c r="S12" s="53" t="s">
        <v>3</v>
      </c>
      <c r="T12" s="54" t="s">
        <v>4</v>
      </c>
      <c r="U12" s="55" t="s">
        <v>3</v>
      </c>
      <c r="V12" s="53" t="s">
        <v>4</v>
      </c>
      <c r="W12" s="53" t="s">
        <v>3</v>
      </c>
      <c r="X12" s="53" t="s">
        <v>4</v>
      </c>
      <c r="Y12" s="53" t="s">
        <v>3</v>
      </c>
      <c r="Z12" s="53" t="s">
        <v>4</v>
      </c>
      <c r="AA12" s="53" t="s">
        <v>3</v>
      </c>
      <c r="AB12" s="54" t="s">
        <v>4</v>
      </c>
      <c r="AC12" s="55" t="s">
        <v>3</v>
      </c>
      <c r="AD12" s="53" t="s">
        <v>4</v>
      </c>
      <c r="AE12" s="53" t="s">
        <v>3</v>
      </c>
      <c r="AF12" s="53" t="s">
        <v>4</v>
      </c>
      <c r="AG12" s="53" t="s">
        <v>3</v>
      </c>
      <c r="AH12" s="53" t="s">
        <v>4</v>
      </c>
      <c r="AI12" s="53" t="s">
        <v>3</v>
      </c>
      <c r="AJ12" s="54" t="s">
        <v>4</v>
      </c>
      <c r="AK12" s="55" t="s">
        <v>3</v>
      </c>
      <c r="AL12" s="53" t="s">
        <v>4</v>
      </c>
      <c r="AM12" s="56" t="s">
        <v>3</v>
      </c>
      <c r="AN12" s="56" t="s">
        <v>4</v>
      </c>
      <c r="AO12" s="56" t="s">
        <v>3</v>
      </c>
      <c r="AP12" s="56" t="s">
        <v>4</v>
      </c>
      <c r="AQ12" s="56" t="s">
        <v>3</v>
      </c>
      <c r="AR12" s="57" t="s">
        <v>4</v>
      </c>
      <c r="AS12" s="55" t="s">
        <v>3</v>
      </c>
      <c r="AT12" s="53" t="s">
        <v>4</v>
      </c>
      <c r="AU12" s="56" t="s">
        <v>3</v>
      </c>
      <c r="AV12" s="56" t="s">
        <v>4</v>
      </c>
      <c r="AW12" s="56" t="s">
        <v>3</v>
      </c>
      <c r="AX12" s="56" t="s">
        <v>4</v>
      </c>
      <c r="AY12" s="53" t="s">
        <v>3</v>
      </c>
      <c r="AZ12" s="54" t="s">
        <v>4</v>
      </c>
      <c r="BA12" s="55" t="s">
        <v>3</v>
      </c>
      <c r="BB12" s="54" t="s">
        <v>4</v>
      </c>
      <c r="BC12" s="58" t="s">
        <v>3</v>
      </c>
      <c r="BD12" s="59" t="s">
        <v>4</v>
      </c>
      <c r="BF12" s="224" t="s">
        <v>40</v>
      </c>
      <c r="BG12" s="224"/>
      <c r="BI12" s="224" t="s">
        <v>41</v>
      </c>
      <c r="BJ12" s="224"/>
      <c r="BK12" s="74" t="s">
        <v>42</v>
      </c>
      <c r="BL12" s="74" t="s">
        <v>43</v>
      </c>
    </row>
    <row r="13" spans="1:256" ht="20.25" customHeight="1">
      <c r="A13" s="215" t="s">
        <v>88</v>
      </c>
      <c r="B13" s="216"/>
      <c r="C13" s="9"/>
      <c r="D13" s="69" t="s">
        <v>10</v>
      </c>
      <c r="E13" s="97"/>
      <c r="F13" s="97"/>
      <c r="G13" s="97"/>
      <c r="H13" s="97"/>
      <c r="I13" s="78"/>
      <c r="J13" s="78"/>
      <c r="K13" s="83">
        <f t="shared" ref="K13:K42" si="0">IF($BA13 = 0, 0, +I13/$BA13)</f>
        <v>0</v>
      </c>
      <c r="L13" s="84">
        <f t="shared" ref="L13:L42" si="1">IF($BB13 = 0, 0, +J13/$BB13)</f>
        <v>0</v>
      </c>
      <c r="M13" s="112"/>
      <c r="N13" s="97"/>
      <c r="O13" s="97"/>
      <c r="P13" s="97"/>
      <c r="Q13" s="78"/>
      <c r="R13" s="78"/>
      <c r="S13" s="83">
        <f t="shared" ref="S13:S32" si="2">IF($BA13 = 0, 0, +Q13/$BA13)</f>
        <v>0</v>
      </c>
      <c r="T13" s="84">
        <f t="shared" ref="T13:T42" si="3">IF($BB13 = 0, 0, +R13/$BB13)</f>
        <v>0</v>
      </c>
      <c r="U13" s="112"/>
      <c r="V13" s="97"/>
      <c r="W13" s="97"/>
      <c r="X13" s="97"/>
      <c r="Y13" s="78"/>
      <c r="Z13" s="78"/>
      <c r="AA13" s="83">
        <f t="shared" ref="AA13:AA18" si="4">IF($BA13 = 0, 0, +Y13/$BA13)</f>
        <v>0</v>
      </c>
      <c r="AB13" s="84">
        <f t="shared" ref="AB13:AB42" si="5">IF($BB13 = 0, 0, +Z13/$BB13)</f>
        <v>0</v>
      </c>
      <c r="AC13" s="33"/>
      <c r="AD13" s="11"/>
      <c r="AE13" s="11"/>
      <c r="AF13" s="11"/>
      <c r="AG13" s="78"/>
      <c r="AH13" s="78"/>
      <c r="AI13" s="83">
        <f t="shared" ref="AI13:AI18" si="6">IF($BA13 = 0, 0, +AG13/$BA13)</f>
        <v>0</v>
      </c>
      <c r="AJ13" s="84">
        <f t="shared" ref="AJ13:AJ42" si="7">IF($BB13 = 0, 0, +AH13/$BB13)</f>
        <v>0</v>
      </c>
      <c r="AK13" s="33"/>
      <c r="AL13" s="11"/>
      <c r="AM13" s="11"/>
      <c r="AN13" s="11"/>
      <c r="AO13" s="78"/>
      <c r="AP13" s="78"/>
      <c r="AQ13" s="83">
        <f t="shared" ref="AQ13:AQ42" si="8">IF($BA13 = 0, 0, +AO13/$BA13)</f>
        <v>0</v>
      </c>
      <c r="AR13" s="84">
        <f t="shared" ref="AR13:AR42" si="9">IF($BB13 = 0, 0, +AP13/$BB13)</f>
        <v>0</v>
      </c>
      <c r="AS13" s="33"/>
      <c r="AT13" s="11"/>
      <c r="AU13" s="11"/>
      <c r="AV13" s="11"/>
      <c r="AW13" s="152">
        <f t="shared" ref="AW13:AX16" si="10">+I13+Q13+Y13+AG13</f>
        <v>0</v>
      </c>
      <c r="AX13" s="152">
        <f t="shared" si="10"/>
        <v>0</v>
      </c>
      <c r="AY13" s="83">
        <f t="shared" ref="AY13:AY42" si="11">IF($BA13 = 0, 0, +AW13/$BA13)</f>
        <v>0</v>
      </c>
      <c r="AZ13" s="84">
        <f t="shared" ref="AZ13:AZ42" si="12">IF($BB13 = 0, 0, +AX13/$BB13)</f>
        <v>0</v>
      </c>
      <c r="BA13" s="178">
        <f>+$AO13+$AW13</f>
        <v>0</v>
      </c>
      <c r="BB13" s="179">
        <f>+$AP13+$AX13</f>
        <v>0</v>
      </c>
      <c r="BC13" s="31"/>
      <c r="BD13" s="43"/>
      <c r="BK13" s="67">
        <f>+AY13+AQ13</f>
        <v>0</v>
      </c>
      <c r="BL13" s="67">
        <f>+AZ13+AR13</f>
        <v>0</v>
      </c>
    </row>
    <row r="14" spans="1:256" ht="20.25" customHeight="1">
      <c r="A14" s="217"/>
      <c r="B14" s="218"/>
      <c r="C14" s="4"/>
      <c r="D14" s="70" t="s">
        <v>16</v>
      </c>
      <c r="E14" s="130">
        <v>6.5</v>
      </c>
      <c r="F14" s="130">
        <v>0</v>
      </c>
      <c r="G14" s="131">
        <f>IF($BC14 = 0, 0, +E14/$BC14)</f>
        <v>0.5</v>
      </c>
      <c r="H14" s="131">
        <f>IF($BD14 = 0, 0, +F14/$BD14)</f>
        <v>0</v>
      </c>
      <c r="I14" s="46">
        <v>1</v>
      </c>
      <c r="J14" s="46">
        <v>0</v>
      </c>
      <c r="K14" s="132">
        <f t="shared" si="0"/>
        <v>0.5</v>
      </c>
      <c r="L14" s="133">
        <f t="shared" si="1"/>
        <v>0</v>
      </c>
      <c r="M14" s="115"/>
      <c r="N14" s="116"/>
      <c r="O14" s="117">
        <f>IF($BC14 = 0, 0, +M14/$BC14)</f>
        <v>0</v>
      </c>
      <c r="P14" s="117">
        <f>IF($BD14 = 0, 0, +N14/$BD14)</f>
        <v>0</v>
      </c>
      <c r="Q14" s="47"/>
      <c r="R14" s="47"/>
      <c r="S14" s="118">
        <f t="shared" si="2"/>
        <v>0</v>
      </c>
      <c r="T14" s="119">
        <f t="shared" si="3"/>
        <v>0</v>
      </c>
      <c r="U14" s="80"/>
      <c r="V14" s="81"/>
      <c r="W14" s="120">
        <f>IF($BC14 = 0, 0, +U14/$BC14)</f>
        <v>0</v>
      </c>
      <c r="X14" s="120">
        <f>IF($BD14 = 0, 0, +V14/$BD14)</f>
        <v>0</v>
      </c>
      <c r="Y14" s="60"/>
      <c r="Z14" s="60"/>
      <c r="AA14" s="121">
        <f t="shared" si="4"/>
        <v>0</v>
      </c>
      <c r="AB14" s="122">
        <f t="shared" si="5"/>
        <v>0</v>
      </c>
      <c r="AC14" s="109"/>
      <c r="AD14" s="110"/>
      <c r="AE14" s="111">
        <f>IF($BC14 = 0, 0, +AC14/$BC14)</f>
        <v>0</v>
      </c>
      <c r="AF14" s="111">
        <f>IF($BD14 = 0, 0, +AD14/$BD14)</f>
        <v>0</v>
      </c>
      <c r="AG14" s="48"/>
      <c r="AH14" s="48"/>
      <c r="AI14" s="61">
        <f t="shared" si="6"/>
        <v>0</v>
      </c>
      <c r="AJ14" s="62">
        <f t="shared" si="7"/>
        <v>0</v>
      </c>
      <c r="AK14" s="63">
        <v>6.5</v>
      </c>
      <c r="AL14" s="64">
        <v>0</v>
      </c>
      <c r="AM14" s="103">
        <f>IF($BC14 = 0, 0, +AK14/$BC14)</f>
        <v>0.5</v>
      </c>
      <c r="AN14" s="103">
        <f>IF($BD14 = 0, 0, +AL14/$BD14)</f>
        <v>0</v>
      </c>
      <c r="AO14" s="65">
        <v>1</v>
      </c>
      <c r="AP14" s="65">
        <v>0</v>
      </c>
      <c r="AQ14" s="99">
        <f t="shared" si="8"/>
        <v>0.5</v>
      </c>
      <c r="AR14" s="100">
        <f t="shared" si="9"/>
        <v>0</v>
      </c>
      <c r="AS14" s="173">
        <f>+$E14+$M14+$U14+$AC14</f>
        <v>6.5</v>
      </c>
      <c r="AT14" s="174">
        <f>+F14+N14+V14+AD14</f>
        <v>0</v>
      </c>
      <c r="AU14" s="96">
        <f>IF($BC14 = 0, 0, +AS14/$BC14)</f>
        <v>0.5</v>
      </c>
      <c r="AV14" s="96">
        <f>IF($BD14 = 0, 0, +AT14/$BD14)</f>
        <v>0</v>
      </c>
      <c r="AW14" s="175">
        <f t="shared" si="10"/>
        <v>1</v>
      </c>
      <c r="AX14" s="175">
        <f t="shared" si="10"/>
        <v>0</v>
      </c>
      <c r="AY14" s="87">
        <f t="shared" si="11"/>
        <v>0.5</v>
      </c>
      <c r="AZ14" s="88">
        <f t="shared" si="12"/>
        <v>0</v>
      </c>
      <c r="BA14" s="180">
        <f>+$AW14+$AO14</f>
        <v>2</v>
      </c>
      <c r="BB14" s="181">
        <f>+AX14+$AP14</f>
        <v>0</v>
      </c>
      <c r="BC14" s="186">
        <f t="shared" ref="BC14:BD16" si="13">+AS14+AK14</f>
        <v>13</v>
      </c>
      <c r="BD14" s="187">
        <f t="shared" si="13"/>
        <v>0</v>
      </c>
      <c r="BF14" s="67">
        <f>+AU14+AM14</f>
        <v>1</v>
      </c>
      <c r="BG14" s="67">
        <f>+AV14+AN14</f>
        <v>0</v>
      </c>
      <c r="BI14" s="67">
        <f>+AY14+AQ14</f>
        <v>1</v>
      </c>
      <c r="BJ14" s="67">
        <f>+AZ14+AR14</f>
        <v>0</v>
      </c>
    </row>
    <row r="15" spans="1:256" ht="20.25" customHeight="1">
      <c r="A15" s="217"/>
      <c r="B15" s="218"/>
      <c r="C15" s="4"/>
      <c r="D15" s="70" t="s">
        <v>17</v>
      </c>
      <c r="E15" s="130"/>
      <c r="F15" s="130">
        <v>6.5</v>
      </c>
      <c r="G15" s="131">
        <f>IF($BC15 = 0, 0, +E15/$BC15)</f>
        <v>0</v>
      </c>
      <c r="H15" s="131">
        <f>IF($BD15 = 0, 0, +F15/$BD15)</f>
        <v>1</v>
      </c>
      <c r="I15" s="46"/>
      <c r="J15" s="46">
        <v>1</v>
      </c>
      <c r="K15" s="132">
        <f t="shared" si="0"/>
        <v>0</v>
      </c>
      <c r="L15" s="133">
        <f t="shared" si="1"/>
        <v>1</v>
      </c>
      <c r="M15" s="115"/>
      <c r="N15" s="116"/>
      <c r="O15" s="117">
        <f>IF($BC15 = 0, 0, +M15/$BC15)</f>
        <v>0</v>
      </c>
      <c r="P15" s="117">
        <f>IF($BD15 = 0, 0, +N15/$BD15)</f>
        <v>0</v>
      </c>
      <c r="Q15" s="47"/>
      <c r="R15" s="47"/>
      <c r="S15" s="118">
        <f t="shared" si="2"/>
        <v>0</v>
      </c>
      <c r="T15" s="119">
        <f t="shared" si="3"/>
        <v>0</v>
      </c>
      <c r="U15" s="80"/>
      <c r="V15" s="81"/>
      <c r="W15" s="120">
        <f>IF($BC15 = 0, 0, +U15/$BC15)</f>
        <v>0</v>
      </c>
      <c r="X15" s="120">
        <f>IF($BD15 = 0, 0, +V15/$BD15)</f>
        <v>0</v>
      </c>
      <c r="Y15" s="60"/>
      <c r="Z15" s="60"/>
      <c r="AA15" s="121">
        <f t="shared" si="4"/>
        <v>0</v>
      </c>
      <c r="AB15" s="122">
        <f t="shared" si="5"/>
        <v>0</v>
      </c>
      <c r="AC15" s="109"/>
      <c r="AD15" s="110"/>
      <c r="AE15" s="111">
        <f>IF($BC15 = 0, 0, +AC15/$BC15)</f>
        <v>0</v>
      </c>
      <c r="AF15" s="111">
        <f>IF($BD15 = 0, 0, +AD15/$BD15)</f>
        <v>0</v>
      </c>
      <c r="AG15" s="48"/>
      <c r="AH15" s="48"/>
      <c r="AI15" s="61">
        <f t="shared" si="6"/>
        <v>0</v>
      </c>
      <c r="AJ15" s="62">
        <f t="shared" si="7"/>
        <v>0</v>
      </c>
      <c r="AK15" s="63"/>
      <c r="AL15" s="64"/>
      <c r="AM15" s="103">
        <f>IF($BC15 = 0, 0, +AK15/$BC15)</f>
        <v>0</v>
      </c>
      <c r="AN15" s="103">
        <f>IF($BD15 = 0, 0, +AL15/$BD15)</f>
        <v>0</v>
      </c>
      <c r="AO15" s="65"/>
      <c r="AP15" s="65"/>
      <c r="AQ15" s="99">
        <f t="shared" si="8"/>
        <v>0</v>
      </c>
      <c r="AR15" s="100">
        <f t="shared" si="9"/>
        <v>0</v>
      </c>
      <c r="AS15" s="173">
        <f>+$E15+$M15+$U15+$AC15</f>
        <v>0</v>
      </c>
      <c r="AT15" s="174">
        <f>+F15+N15+V15+AD15</f>
        <v>6.5</v>
      </c>
      <c r="AU15" s="96">
        <f>IF($BC15 = 0, 0, +AS15/$BC15)</f>
        <v>0</v>
      </c>
      <c r="AV15" s="96">
        <f>IF($BD15 = 0, 0, +AT15/$BD15)</f>
        <v>1</v>
      </c>
      <c r="AW15" s="175">
        <f t="shared" si="10"/>
        <v>0</v>
      </c>
      <c r="AX15" s="175">
        <f t="shared" si="10"/>
        <v>1</v>
      </c>
      <c r="AY15" s="87">
        <f t="shared" si="11"/>
        <v>0</v>
      </c>
      <c r="AZ15" s="88">
        <f t="shared" si="12"/>
        <v>1</v>
      </c>
      <c r="BA15" s="180">
        <f>+$AW15+$AO15</f>
        <v>0</v>
      </c>
      <c r="BB15" s="181">
        <f>+AX15+$AP15</f>
        <v>1</v>
      </c>
      <c r="BC15" s="186">
        <f t="shared" si="13"/>
        <v>0</v>
      </c>
      <c r="BD15" s="187">
        <f t="shared" si="13"/>
        <v>6.5</v>
      </c>
      <c r="BF15" s="67">
        <f t="shared" ref="BF15:BG17" si="14">+AU15+AM15</f>
        <v>0</v>
      </c>
      <c r="BG15" s="67">
        <f t="shared" si="14"/>
        <v>1</v>
      </c>
      <c r="BI15" s="67">
        <f t="shared" ref="BI15:BJ17" si="15">+AY15+AQ15</f>
        <v>0</v>
      </c>
      <c r="BJ15" s="67">
        <f t="shared" si="15"/>
        <v>1</v>
      </c>
    </row>
    <row r="16" spans="1:256" ht="20.25" customHeight="1">
      <c r="A16" s="219"/>
      <c r="B16" s="220"/>
      <c r="C16" s="4"/>
      <c r="D16" s="70" t="s">
        <v>18</v>
      </c>
      <c r="E16" s="130"/>
      <c r="F16" s="130"/>
      <c r="G16" s="131">
        <f>IF($BC16 = 0, 0, +E16/$BC16)</f>
        <v>0</v>
      </c>
      <c r="H16" s="131">
        <f>IF($BD16 = 0, 0, +F16/$BD16)</f>
        <v>0</v>
      </c>
      <c r="I16" s="46"/>
      <c r="J16" s="46"/>
      <c r="K16" s="132">
        <f t="shared" si="0"/>
        <v>0</v>
      </c>
      <c r="L16" s="133">
        <f t="shared" si="1"/>
        <v>0</v>
      </c>
      <c r="M16" s="115"/>
      <c r="N16" s="116"/>
      <c r="O16" s="117">
        <f>IF($BC16 = 0, 0, +M16/$BC16)</f>
        <v>0</v>
      </c>
      <c r="P16" s="117">
        <f>IF($BD16 = 0, 0, +N16/$BD16)</f>
        <v>0</v>
      </c>
      <c r="Q16" s="47"/>
      <c r="R16" s="47"/>
      <c r="S16" s="118">
        <f t="shared" si="2"/>
        <v>0</v>
      </c>
      <c r="T16" s="119">
        <f t="shared" si="3"/>
        <v>0</v>
      </c>
      <c r="U16" s="80"/>
      <c r="V16" s="81"/>
      <c r="W16" s="120">
        <f>IF($BC16 = 0, 0, +U16/$BC16)</f>
        <v>0</v>
      </c>
      <c r="X16" s="120">
        <f>IF($BD16 = 0, 0, +V16/$BD16)</f>
        <v>0</v>
      </c>
      <c r="Y16" s="60"/>
      <c r="Z16" s="60"/>
      <c r="AA16" s="121">
        <f t="shared" si="4"/>
        <v>0</v>
      </c>
      <c r="AB16" s="122">
        <f t="shared" si="5"/>
        <v>0</v>
      </c>
      <c r="AC16" s="109"/>
      <c r="AD16" s="110"/>
      <c r="AE16" s="111">
        <f>IF($BC16 = 0, 0, +AC16/$BC16)</f>
        <v>0</v>
      </c>
      <c r="AF16" s="111">
        <f>IF($BD16 = 0, 0, +AD16/$BD16)</f>
        <v>0</v>
      </c>
      <c r="AG16" s="48"/>
      <c r="AH16" s="48"/>
      <c r="AI16" s="61">
        <f t="shared" si="6"/>
        <v>0</v>
      </c>
      <c r="AJ16" s="62">
        <f t="shared" si="7"/>
        <v>0</v>
      </c>
      <c r="AK16" s="63"/>
      <c r="AL16" s="64"/>
      <c r="AM16" s="103">
        <f>IF($BC16 = 0, 0, +AK16/$BC16)</f>
        <v>0</v>
      </c>
      <c r="AN16" s="103">
        <f>IF($BD16 = 0, 0, +AL16/$BD16)</f>
        <v>0</v>
      </c>
      <c r="AO16" s="65"/>
      <c r="AP16" s="65"/>
      <c r="AQ16" s="99">
        <f t="shared" si="8"/>
        <v>0</v>
      </c>
      <c r="AR16" s="100">
        <f t="shared" si="9"/>
        <v>0</v>
      </c>
      <c r="AS16" s="173">
        <f>+$E16+$M16+$U16+$AC16</f>
        <v>0</v>
      </c>
      <c r="AT16" s="174">
        <f>+F16+N16+V16+AD16</f>
        <v>0</v>
      </c>
      <c r="AU16" s="96">
        <f>IF($BC16 = 0, 0, +AS16/$BC16)</f>
        <v>0</v>
      </c>
      <c r="AV16" s="96">
        <f>IF($BD16 = 0, 0, +AT16/$BD16)</f>
        <v>0</v>
      </c>
      <c r="AW16" s="175">
        <f t="shared" si="10"/>
        <v>0</v>
      </c>
      <c r="AX16" s="175">
        <f t="shared" si="10"/>
        <v>0</v>
      </c>
      <c r="AY16" s="87">
        <f t="shared" si="11"/>
        <v>0</v>
      </c>
      <c r="AZ16" s="88">
        <f t="shared" si="12"/>
        <v>0</v>
      </c>
      <c r="BA16" s="180">
        <f>+$AW16+$AO16</f>
        <v>0</v>
      </c>
      <c r="BB16" s="181">
        <f>+AX16+$AP16</f>
        <v>0</v>
      </c>
      <c r="BC16" s="186">
        <f t="shared" si="13"/>
        <v>0</v>
      </c>
      <c r="BD16" s="187">
        <f t="shared" si="13"/>
        <v>0</v>
      </c>
      <c r="BF16" s="67">
        <f t="shared" si="14"/>
        <v>0</v>
      </c>
      <c r="BG16" s="67">
        <f t="shared" si="14"/>
        <v>0</v>
      </c>
      <c r="BI16" s="67">
        <f t="shared" si="15"/>
        <v>0</v>
      </c>
      <c r="BJ16" s="67">
        <f t="shared" si="15"/>
        <v>0</v>
      </c>
    </row>
    <row r="17" spans="1:64" ht="20.25" customHeight="1">
      <c r="A17" s="221"/>
      <c r="B17" s="222"/>
      <c r="C17" s="10"/>
      <c r="D17" s="71" t="s">
        <v>5</v>
      </c>
      <c r="E17" s="149">
        <f>SUM(E14:E16)</f>
        <v>6.5</v>
      </c>
      <c r="F17" s="149">
        <f>SUM(F14:F16)</f>
        <v>6.5</v>
      </c>
      <c r="G17" s="89">
        <f>IF($BC17 = 0, 0, +E17/$BC17)</f>
        <v>0.5</v>
      </c>
      <c r="H17" s="89">
        <f>IF($BD17 = 0, 0, +F17/$BD17)</f>
        <v>1</v>
      </c>
      <c r="I17" s="149">
        <f>SUM(I14:I16)</f>
        <v>1</v>
      </c>
      <c r="J17" s="149">
        <f>SUM(J14:J16)</f>
        <v>1</v>
      </c>
      <c r="K17" s="89">
        <f t="shared" si="0"/>
        <v>0.5</v>
      </c>
      <c r="L17" s="90">
        <f t="shared" si="1"/>
        <v>1</v>
      </c>
      <c r="M17" s="155">
        <f>SUM(M14:M16)</f>
        <v>0</v>
      </c>
      <c r="N17" s="149">
        <f>SUM(N14:N16)</f>
        <v>0</v>
      </c>
      <c r="O17" s="89">
        <f>IF($BC17 = 0, 0, +M17/$BC17)</f>
        <v>0</v>
      </c>
      <c r="P17" s="89">
        <f>IF($BD17 = 0, 0, +N17/$BD17)</f>
        <v>0</v>
      </c>
      <c r="Q17" s="149">
        <f>SUM(Q14:Q16)</f>
        <v>0</v>
      </c>
      <c r="R17" s="149">
        <f>SUM(R14:R16)</f>
        <v>0</v>
      </c>
      <c r="S17" s="89">
        <f t="shared" si="2"/>
        <v>0</v>
      </c>
      <c r="T17" s="90">
        <f t="shared" si="3"/>
        <v>0</v>
      </c>
      <c r="U17" s="155">
        <f>SUM(U14:U16)</f>
        <v>0</v>
      </c>
      <c r="V17" s="149">
        <f>SUM(V14:V16)</f>
        <v>0</v>
      </c>
      <c r="W17" s="89">
        <f>IF($BC17 = 0, 0, +U17/$BC17)</f>
        <v>0</v>
      </c>
      <c r="X17" s="89">
        <f>IF($BD17 = 0, 0, +V17/$BD17)</f>
        <v>0</v>
      </c>
      <c r="Y17" s="149">
        <f>SUM(Y14:Y16)</f>
        <v>0</v>
      </c>
      <c r="Z17" s="149">
        <f>SUM(Z14:Z16)</f>
        <v>0</v>
      </c>
      <c r="AA17" s="89">
        <f t="shared" si="4"/>
        <v>0</v>
      </c>
      <c r="AB17" s="90">
        <f t="shared" si="5"/>
        <v>0</v>
      </c>
      <c r="AC17" s="155">
        <f>SUM(AC14:AC16)</f>
        <v>0</v>
      </c>
      <c r="AD17" s="149">
        <f>SUM(AD14:AD16)</f>
        <v>0</v>
      </c>
      <c r="AE17" s="89">
        <f>IF($BC17 = 0, 0, +AC17/$BC17)</f>
        <v>0</v>
      </c>
      <c r="AF17" s="89">
        <f>IF($BD17 = 0, 0, +AD17/$BD17)</f>
        <v>0</v>
      </c>
      <c r="AG17" s="149">
        <f>SUM(AG14:AG16)</f>
        <v>0</v>
      </c>
      <c r="AH17" s="149">
        <f>SUM(AH14:AH16)</f>
        <v>0</v>
      </c>
      <c r="AI17" s="89">
        <f t="shared" si="6"/>
        <v>0</v>
      </c>
      <c r="AJ17" s="90">
        <f t="shared" si="7"/>
        <v>0</v>
      </c>
      <c r="AK17" s="167">
        <f>SUM(AK14:AK16)</f>
        <v>6.5</v>
      </c>
      <c r="AL17" s="168">
        <f>SUM(AL14:AL16)</f>
        <v>0</v>
      </c>
      <c r="AM17" s="104">
        <f>IF($BC17 = 0, 0, +AK17/$BC17)</f>
        <v>0.5</v>
      </c>
      <c r="AN17" s="104">
        <f>IF($BD17 = 0, 0, +AL17/$BD17)</f>
        <v>0</v>
      </c>
      <c r="AO17" s="149">
        <f>SUM(AO14:AO16)</f>
        <v>1</v>
      </c>
      <c r="AP17" s="149">
        <f>SUM(AP14:AP16)</f>
        <v>0</v>
      </c>
      <c r="AQ17" s="89">
        <f t="shared" si="8"/>
        <v>0.5</v>
      </c>
      <c r="AR17" s="90">
        <f t="shared" si="9"/>
        <v>0</v>
      </c>
      <c r="AS17" s="167">
        <f>SUM(AS14:AS16)</f>
        <v>6.5</v>
      </c>
      <c r="AT17" s="168">
        <f>SUM(AT14:AT16)</f>
        <v>6.5</v>
      </c>
      <c r="AU17" s="89">
        <f>IF($BC17 = 0, 0, +AS17/$BC17)</f>
        <v>0.5</v>
      </c>
      <c r="AV17" s="89">
        <f>IF($BD17 = 0, 0, +AT17/$BD17)</f>
        <v>1</v>
      </c>
      <c r="AW17" s="168">
        <f>SUM(AW14:AW16)</f>
        <v>1</v>
      </c>
      <c r="AX17" s="168">
        <f>SUM(AX14:AX16)</f>
        <v>1</v>
      </c>
      <c r="AY17" s="89">
        <f t="shared" si="11"/>
        <v>0.5</v>
      </c>
      <c r="AZ17" s="90">
        <f t="shared" si="12"/>
        <v>1</v>
      </c>
      <c r="BA17" s="167">
        <f>SUM(BA14:BA16)</f>
        <v>2</v>
      </c>
      <c r="BB17" s="182">
        <f>SUM(BB14:BB16)</f>
        <v>1</v>
      </c>
      <c r="BC17" s="188">
        <f>SUM(BC14:BC16)</f>
        <v>13</v>
      </c>
      <c r="BD17" s="189">
        <f>SUM(BD14:BD16)</f>
        <v>6.5</v>
      </c>
      <c r="BF17" s="67">
        <f t="shared" si="14"/>
        <v>1</v>
      </c>
      <c r="BG17" s="67">
        <f t="shared" si="14"/>
        <v>1</v>
      </c>
      <c r="BI17" s="67">
        <f t="shared" si="15"/>
        <v>1</v>
      </c>
      <c r="BJ17" s="67">
        <f t="shared" si="15"/>
        <v>1</v>
      </c>
    </row>
    <row r="18" spans="1:64" ht="20.25" customHeight="1">
      <c r="A18" s="215" t="s">
        <v>79</v>
      </c>
      <c r="B18" s="216"/>
      <c r="C18" s="9"/>
      <c r="D18" s="69" t="s">
        <v>10</v>
      </c>
      <c r="E18" s="97"/>
      <c r="F18" s="97"/>
      <c r="G18" s="97"/>
      <c r="H18" s="97"/>
      <c r="I18" s="78"/>
      <c r="J18" s="78"/>
      <c r="K18" s="83">
        <f t="shared" si="0"/>
        <v>0</v>
      </c>
      <c r="L18" s="84">
        <f t="shared" si="1"/>
        <v>0</v>
      </c>
      <c r="M18" s="112"/>
      <c r="N18" s="97"/>
      <c r="O18" s="97"/>
      <c r="P18" s="97"/>
      <c r="Q18" s="78"/>
      <c r="R18" s="78"/>
      <c r="S18" s="83">
        <f t="shared" si="2"/>
        <v>0</v>
      </c>
      <c r="T18" s="123">
        <f t="shared" si="3"/>
        <v>0</v>
      </c>
      <c r="U18" s="112"/>
      <c r="V18" s="97"/>
      <c r="W18" s="97"/>
      <c r="X18" s="97"/>
      <c r="Y18" s="78"/>
      <c r="Z18" s="78"/>
      <c r="AA18" s="83">
        <f t="shared" si="4"/>
        <v>0</v>
      </c>
      <c r="AB18" s="84">
        <f t="shared" si="5"/>
        <v>0</v>
      </c>
      <c r="AC18" s="112"/>
      <c r="AD18" s="97"/>
      <c r="AE18" s="97"/>
      <c r="AF18" s="97"/>
      <c r="AG18" s="78"/>
      <c r="AH18" s="78"/>
      <c r="AI18" s="83">
        <f t="shared" si="6"/>
        <v>0</v>
      </c>
      <c r="AJ18" s="84">
        <f t="shared" si="7"/>
        <v>0</v>
      </c>
      <c r="AK18" s="105"/>
      <c r="AL18" s="106"/>
      <c r="AM18" s="106"/>
      <c r="AN18" s="106"/>
      <c r="AO18" s="78"/>
      <c r="AP18" s="78"/>
      <c r="AQ18" s="83">
        <f t="shared" si="8"/>
        <v>0</v>
      </c>
      <c r="AR18" s="84">
        <f t="shared" si="9"/>
        <v>0</v>
      </c>
      <c r="AS18" s="33"/>
      <c r="AT18" s="11"/>
      <c r="AU18" s="97"/>
      <c r="AV18" s="97"/>
      <c r="AW18" s="152">
        <f t="shared" ref="AW18:AX21" si="16">+I18+Q18+Y18+AG18</f>
        <v>0</v>
      </c>
      <c r="AX18" s="152">
        <f t="shared" si="16"/>
        <v>0</v>
      </c>
      <c r="AY18" s="83">
        <f t="shared" si="11"/>
        <v>0</v>
      </c>
      <c r="AZ18" s="84">
        <f t="shared" si="12"/>
        <v>0</v>
      </c>
      <c r="BA18" s="178">
        <f>+$AO18+$AW18</f>
        <v>0</v>
      </c>
      <c r="BB18" s="179">
        <f>+$AP18+$AX18</f>
        <v>0</v>
      </c>
      <c r="BC18" s="31"/>
      <c r="BD18" s="43"/>
      <c r="BH18" s="75"/>
      <c r="BK18" s="67">
        <f>+AY18+AQ18</f>
        <v>0</v>
      </c>
      <c r="BL18" s="67">
        <f>+AZ18+AR18</f>
        <v>0</v>
      </c>
    </row>
    <row r="19" spans="1:64" ht="20.25" customHeight="1">
      <c r="A19" s="217"/>
      <c r="B19" s="218"/>
      <c r="C19" s="4"/>
      <c r="D19" s="70" t="s">
        <v>16</v>
      </c>
      <c r="E19" s="130"/>
      <c r="F19" s="130"/>
      <c r="G19" s="131">
        <f>IF($BC19 = 0, 0, +E19/$BC19)</f>
        <v>0</v>
      </c>
      <c r="H19" s="131">
        <f>IF($BD19 = 0, 0, +F19/$BD19)</f>
        <v>0</v>
      </c>
      <c r="I19" s="46"/>
      <c r="J19" s="46"/>
      <c r="K19" s="132">
        <f t="shared" si="0"/>
        <v>0</v>
      </c>
      <c r="L19" s="133">
        <f t="shared" si="1"/>
        <v>0</v>
      </c>
      <c r="M19" s="115"/>
      <c r="N19" s="116"/>
      <c r="O19" s="117">
        <f>IF($BC19 = 0, 0, +M19/$BC19)</f>
        <v>0</v>
      </c>
      <c r="P19" s="117">
        <f>IF($BD19 = 0, 0, +N19/$BD19)</f>
        <v>0</v>
      </c>
      <c r="Q19" s="47"/>
      <c r="R19" s="47"/>
      <c r="S19" s="118">
        <f t="shared" si="2"/>
        <v>0</v>
      </c>
      <c r="T19" s="119">
        <f t="shared" si="3"/>
        <v>0</v>
      </c>
      <c r="U19" s="80"/>
      <c r="V19" s="81"/>
      <c r="W19" s="120">
        <f>IF($BC19 = 0, 0, +U19/$BC19)</f>
        <v>0</v>
      </c>
      <c r="X19" s="120">
        <f>IF($BD19 = 0, 0, +V19/$BD19)</f>
        <v>0</v>
      </c>
      <c r="Y19" s="60"/>
      <c r="Z19" s="60"/>
      <c r="AA19" s="121">
        <f t="shared" ref="AA19:AA42" si="17">IF($BA19 = 0, 0, +Y19/$BA19)</f>
        <v>0</v>
      </c>
      <c r="AB19" s="122">
        <f t="shared" si="5"/>
        <v>0</v>
      </c>
      <c r="AC19" s="109"/>
      <c r="AD19" s="110"/>
      <c r="AE19" s="111">
        <f>IF($BC19 = 0, 0, +AC19/$BC19)</f>
        <v>0</v>
      </c>
      <c r="AF19" s="111">
        <f>IF($BD19 = 0, 0, +AD19/$BD19)</f>
        <v>0</v>
      </c>
      <c r="AG19" s="48"/>
      <c r="AH19" s="48"/>
      <c r="AI19" s="61">
        <f t="shared" ref="AI19:AI42" si="18">IF($BA19 = 0, 0, +AG19/$BA19)</f>
        <v>0</v>
      </c>
      <c r="AJ19" s="62">
        <f t="shared" si="7"/>
        <v>0</v>
      </c>
      <c r="AK19" s="63">
        <v>6.5</v>
      </c>
      <c r="AL19" s="64">
        <v>0</v>
      </c>
      <c r="AM19" s="103">
        <f>IF($BC19 = 0, 0, +AK19/$BC19)</f>
        <v>1</v>
      </c>
      <c r="AN19" s="103">
        <f>IF($BD19 = 0, 0, +AL19/$BD19)</f>
        <v>0</v>
      </c>
      <c r="AO19" s="65">
        <v>1</v>
      </c>
      <c r="AP19" s="65">
        <v>0</v>
      </c>
      <c r="AQ19" s="99">
        <f t="shared" si="8"/>
        <v>1</v>
      </c>
      <c r="AR19" s="100">
        <f t="shared" si="9"/>
        <v>0</v>
      </c>
      <c r="AS19" s="173">
        <f>+$E19+$M19+$U19+$AC19</f>
        <v>0</v>
      </c>
      <c r="AT19" s="174">
        <f>+F19+N19+V19+AD19</f>
        <v>0</v>
      </c>
      <c r="AU19" s="96">
        <f>IF($BC19 = 0, 0, +AS19/$BC19)</f>
        <v>0</v>
      </c>
      <c r="AV19" s="96">
        <f>IF($BD19 = 0, 0, +AT19/$BD19)</f>
        <v>0</v>
      </c>
      <c r="AW19" s="175">
        <f t="shared" si="16"/>
        <v>0</v>
      </c>
      <c r="AX19" s="175">
        <f t="shared" si="16"/>
        <v>0</v>
      </c>
      <c r="AY19" s="87">
        <f t="shared" si="11"/>
        <v>0</v>
      </c>
      <c r="AZ19" s="88">
        <f t="shared" si="12"/>
        <v>0</v>
      </c>
      <c r="BA19" s="180">
        <f>+$AW19+$AO19</f>
        <v>1</v>
      </c>
      <c r="BB19" s="181">
        <f>+AX19+$AP19</f>
        <v>0</v>
      </c>
      <c r="BC19" s="186">
        <f t="shared" ref="BC19:BD21" si="19">+AS19+AK19</f>
        <v>6.5</v>
      </c>
      <c r="BD19" s="187">
        <f t="shared" si="19"/>
        <v>0</v>
      </c>
      <c r="BF19" s="67">
        <f t="shared" ref="BF19:BG22" si="20">+AU19+AM19</f>
        <v>1</v>
      </c>
      <c r="BG19" s="67">
        <f t="shared" si="20"/>
        <v>0</v>
      </c>
      <c r="BI19" s="67">
        <f t="shared" ref="BI19:BJ22" si="21">+AY19+AQ19</f>
        <v>1</v>
      </c>
      <c r="BJ19" s="67">
        <f t="shared" si="21"/>
        <v>0</v>
      </c>
    </row>
    <row r="20" spans="1:64" ht="20.25" customHeight="1">
      <c r="A20" s="217"/>
      <c r="B20" s="218"/>
      <c r="C20" s="4"/>
      <c r="D20" s="70" t="s">
        <v>17</v>
      </c>
      <c r="E20" s="130"/>
      <c r="F20" s="130"/>
      <c r="G20" s="131">
        <f>IF($BC20 = 0, 0, +E20/$BC20)</f>
        <v>0</v>
      </c>
      <c r="H20" s="131">
        <f>IF($BD20 = 0, 0, +F20/$BD20)</f>
        <v>0</v>
      </c>
      <c r="I20" s="46"/>
      <c r="J20" s="46"/>
      <c r="K20" s="132">
        <f t="shared" si="0"/>
        <v>0</v>
      </c>
      <c r="L20" s="133">
        <f t="shared" si="1"/>
        <v>0</v>
      </c>
      <c r="M20" s="115"/>
      <c r="N20" s="116"/>
      <c r="O20" s="117">
        <f>IF($BC20 = 0, 0, +M20/$BC20)</f>
        <v>0</v>
      </c>
      <c r="P20" s="117">
        <f>IF($BD20 = 0, 0, +N20/$BD20)</f>
        <v>0</v>
      </c>
      <c r="Q20" s="47"/>
      <c r="R20" s="47"/>
      <c r="S20" s="118">
        <f t="shared" si="2"/>
        <v>0</v>
      </c>
      <c r="T20" s="119">
        <f t="shared" si="3"/>
        <v>0</v>
      </c>
      <c r="U20" s="80"/>
      <c r="V20" s="81"/>
      <c r="W20" s="120">
        <f>IF($BC20 = 0, 0, +U20/$BC20)</f>
        <v>0</v>
      </c>
      <c r="X20" s="120">
        <f>IF($BD20 = 0, 0, +V20/$BD20)</f>
        <v>0</v>
      </c>
      <c r="Y20" s="60"/>
      <c r="Z20" s="60"/>
      <c r="AA20" s="121">
        <f t="shared" si="17"/>
        <v>0</v>
      </c>
      <c r="AB20" s="122">
        <f t="shared" si="5"/>
        <v>0</v>
      </c>
      <c r="AC20" s="109"/>
      <c r="AD20" s="110"/>
      <c r="AE20" s="111">
        <f>IF($BC20 = 0, 0, +AC20/$BC20)</f>
        <v>0</v>
      </c>
      <c r="AF20" s="111">
        <f>IF($BD20 = 0, 0, +AD20/$BD20)</f>
        <v>0</v>
      </c>
      <c r="AG20" s="48"/>
      <c r="AH20" s="48"/>
      <c r="AI20" s="61">
        <f t="shared" si="18"/>
        <v>0</v>
      </c>
      <c r="AJ20" s="62">
        <f t="shared" si="7"/>
        <v>0</v>
      </c>
      <c r="AK20" s="63"/>
      <c r="AL20" s="64"/>
      <c r="AM20" s="103">
        <f>IF($BC20 = 0, 0, +AK20/$BC20)</f>
        <v>0</v>
      </c>
      <c r="AN20" s="103">
        <f>IF($BD20 = 0, 0, +AL20/$BD20)</f>
        <v>0</v>
      </c>
      <c r="AO20" s="65"/>
      <c r="AP20" s="65"/>
      <c r="AQ20" s="99">
        <f t="shared" si="8"/>
        <v>0</v>
      </c>
      <c r="AR20" s="100">
        <f t="shared" si="9"/>
        <v>0</v>
      </c>
      <c r="AS20" s="173">
        <f>+$E20+$M20+$U20+$AC20</f>
        <v>0</v>
      </c>
      <c r="AT20" s="174">
        <f>+F20+N20+V20+AD20</f>
        <v>0</v>
      </c>
      <c r="AU20" s="96">
        <f>IF($BC20 = 0, 0, +AS20/$BC20)</f>
        <v>0</v>
      </c>
      <c r="AV20" s="96">
        <f>IF($BD20 = 0, 0, +AT20/$BD20)</f>
        <v>0</v>
      </c>
      <c r="AW20" s="175">
        <f t="shared" si="16"/>
        <v>0</v>
      </c>
      <c r="AX20" s="175">
        <f t="shared" si="16"/>
        <v>0</v>
      </c>
      <c r="AY20" s="87">
        <f t="shared" si="11"/>
        <v>0</v>
      </c>
      <c r="AZ20" s="88">
        <f t="shared" si="12"/>
        <v>0</v>
      </c>
      <c r="BA20" s="180">
        <f>+AW20+$AO20</f>
        <v>0</v>
      </c>
      <c r="BB20" s="181">
        <f>+AX20+$AP20</f>
        <v>0</v>
      </c>
      <c r="BC20" s="186">
        <f t="shared" si="19"/>
        <v>0</v>
      </c>
      <c r="BD20" s="187">
        <f t="shared" si="19"/>
        <v>0</v>
      </c>
      <c r="BF20" s="67">
        <f t="shared" si="20"/>
        <v>0</v>
      </c>
      <c r="BG20" s="67">
        <f t="shared" si="20"/>
        <v>0</v>
      </c>
      <c r="BI20" s="67">
        <f t="shared" si="21"/>
        <v>0</v>
      </c>
      <c r="BJ20" s="67">
        <f t="shared" si="21"/>
        <v>0</v>
      </c>
    </row>
    <row r="21" spans="1:64" ht="20.25" customHeight="1">
      <c r="A21" s="219"/>
      <c r="B21" s="220"/>
      <c r="C21" s="4"/>
      <c r="D21" s="70" t="s">
        <v>18</v>
      </c>
      <c r="E21" s="130"/>
      <c r="F21" s="130"/>
      <c r="G21" s="131">
        <f>IF($BC21 = 0, 0, +E21/$BC21)</f>
        <v>0</v>
      </c>
      <c r="H21" s="131">
        <f>IF($BD21 = 0, 0, +F21/$BD21)</f>
        <v>0</v>
      </c>
      <c r="I21" s="46"/>
      <c r="J21" s="46"/>
      <c r="K21" s="132">
        <f t="shared" si="0"/>
        <v>0</v>
      </c>
      <c r="L21" s="133">
        <f t="shared" si="1"/>
        <v>0</v>
      </c>
      <c r="M21" s="115"/>
      <c r="N21" s="116"/>
      <c r="O21" s="117">
        <f>IF($BC21 = 0, 0, +M21/$BC21)</f>
        <v>0</v>
      </c>
      <c r="P21" s="117">
        <f>IF($BD21 = 0, 0, +N21/$BD21)</f>
        <v>0</v>
      </c>
      <c r="Q21" s="47"/>
      <c r="R21" s="47"/>
      <c r="S21" s="118">
        <f t="shared" si="2"/>
        <v>0</v>
      </c>
      <c r="T21" s="119">
        <f t="shared" si="3"/>
        <v>0</v>
      </c>
      <c r="U21" s="80"/>
      <c r="V21" s="81"/>
      <c r="W21" s="120">
        <f>IF($BC21 = 0, 0, +U21/$BC21)</f>
        <v>0</v>
      </c>
      <c r="X21" s="120">
        <f>IF($BD21 = 0, 0, +V21/$BD21)</f>
        <v>0</v>
      </c>
      <c r="Y21" s="60"/>
      <c r="Z21" s="60"/>
      <c r="AA21" s="121">
        <f t="shared" si="17"/>
        <v>0</v>
      </c>
      <c r="AB21" s="122">
        <f t="shared" si="5"/>
        <v>0</v>
      </c>
      <c r="AC21" s="109"/>
      <c r="AD21" s="110"/>
      <c r="AE21" s="111">
        <f>IF($BC21 = 0, 0, +AC21/$BC21)</f>
        <v>0</v>
      </c>
      <c r="AF21" s="111">
        <f>IF($BD21 = 0, 0, +AD21/$BD21)</f>
        <v>0</v>
      </c>
      <c r="AG21" s="48"/>
      <c r="AH21" s="48"/>
      <c r="AI21" s="61">
        <f t="shared" si="18"/>
        <v>0</v>
      </c>
      <c r="AJ21" s="62">
        <f t="shared" si="7"/>
        <v>0</v>
      </c>
      <c r="AK21" s="63"/>
      <c r="AL21" s="64"/>
      <c r="AM21" s="103">
        <f>IF($BC21 = 0, 0, +AK21/$BC21)</f>
        <v>0</v>
      </c>
      <c r="AN21" s="103">
        <f>IF($BD21 = 0, 0, +AL21/$BD21)</f>
        <v>0</v>
      </c>
      <c r="AO21" s="65"/>
      <c r="AP21" s="65"/>
      <c r="AQ21" s="99">
        <f t="shared" si="8"/>
        <v>0</v>
      </c>
      <c r="AR21" s="100">
        <f t="shared" si="9"/>
        <v>0</v>
      </c>
      <c r="AS21" s="173">
        <f>+$E21+$M21+$U21+$AC21</f>
        <v>0</v>
      </c>
      <c r="AT21" s="174">
        <f>+F21+N21+V21+AD21</f>
        <v>0</v>
      </c>
      <c r="AU21" s="96">
        <f>IF($BC21 = 0, 0, +AS21/$BC21)</f>
        <v>0</v>
      </c>
      <c r="AV21" s="96">
        <f>IF($BD21 = 0, 0, +AT21/$BD21)</f>
        <v>0</v>
      </c>
      <c r="AW21" s="175">
        <f t="shared" si="16"/>
        <v>0</v>
      </c>
      <c r="AX21" s="175">
        <f t="shared" si="16"/>
        <v>0</v>
      </c>
      <c r="AY21" s="87">
        <f t="shared" si="11"/>
        <v>0</v>
      </c>
      <c r="AZ21" s="88">
        <f t="shared" si="12"/>
        <v>0</v>
      </c>
      <c r="BA21" s="180">
        <f>+AW21+$AO21</f>
        <v>0</v>
      </c>
      <c r="BB21" s="181">
        <f>+AX21+$AP21</f>
        <v>0</v>
      </c>
      <c r="BC21" s="186">
        <f t="shared" si="19"/>
        <v>0</v>
      </c>
      <c r="BD21" s="187">
        <f t="shared" si="19"/>
        <v>0</v>
      </c>
      <c r="BF21" s="67">
        <f t="shared" si="20"/>
        <v>0</v>
      </c>
      <c r="BG21" s="67">
        <f t="shared" si="20"/>
        <v>0</v>
      </c>
      <c r="BI21" s="67">
        <f t="shared" si="21"/>
        <v>0</v>
      </c>
      <c r="BJ21" s="67">
        <f t="shared" si="21"/>
        <v>0</v>
      </c>
    </row>
    <row r="22" spans="1:64" ht="20.25" customHeight="1">
      <c r="A22" s="209"/>
      <c r="B22" s="210"/>
      <c r="C22" s="49"/>
      <c r="D22" s="71" t="s">
        <v>5</v>
      </c>
      <c r="E22" s="149">
        <f>SUM(E19:E21)</f>
        <v>0</v>
      </c>
      <c r="F22" s="149">
        <f>SUM(F19:F21)</f>
        <v>0</v>
      </c>
      <c r="G22" s="89">
        <f>IF($BC22 = 0, 0, +E22/$BC22)</f>
        <v>0</v>
      </c>
      <c r="H22" s="89">
        <f>IF($BD22 = 0, 0, +F22/$BD22)</f>
        <v>0</v>
      </c>
      <c r="I22" s="149">
        <f>SUM(I19:I21)</f>
        <v>0</v>
      </c>
      <c r="J22" s="149">
        <f>SUM(J19:J21)</f>
        <v>0</v>
      </c>
      <c r="K22" s="89">
        <f t="shared" si="0"/>
        <v>0</v>
      </c>
      <c r="L22" s="90">
        <f t="shared" si="1"/>
        <v>0</v>
      </c>
      <c r="M22" s="155">
        <f>SUM(M19:M21)</f>
        <v>0</v>
      </c>
      <c r="N22" s="149">
        <f>SUM(N19:N21)</f>
        <v>0</v>
      </c>
      <c r="O22" s="89">
        <f>IF($BC22 = 0, 0, +M22/$BC22)</f>
        <v>0</v>
      </c>
      <c r="P22" s="89">
        <f>IF($BD22 = 0, 0, +N22/$BD22)</f>
        <v>0</v>
      </c>
      <c r="Q22" s="149">
        <f>SUM(Q19:Q21)</f>
        <v>0</v>
      </c>
      <c r="R22" s="149">
        <f>SUM(R19:R21)</f>
        <v>0</v>
      </c>
      <c r="S22" s="89">
        <f t="shared" si="2"/>
        <v>0</v>
      </c>
      <c r="T22" s="90">
        <f t="shared" si="3"/>
        <v>0</v>
      </c>
      <c r="U22" s="155">
        <f>SUM(U19:U21)</f>
        <v>0</v>
      </c>
      <c r="V22" s="149">
        <f>SUM(V19:V21)</f>
        <v>0</v>
      </c>
      <c r="W22" s="89">
        <f>IF($BC22 = 0, 0, +U22/$BC22)</f>
        <v>0</v>
      </c>
      <c r="X22" s="89">
        <f>IF($BD22 = 0, 0, +V22/$BD22)</f>
        <v>0</v>
      </c>
      <c r="Y22" s="149">
        <f>SUM(Y19:Y21)</f>
        <v>0</v>
      </c>
      <c r="Z22" s="149">
        <f>SUM(Z19:Z21)</f>
        <v>0</v>
      </c>
      <c r="AA22" s="89">
        <f t="shared" si="17"/>
        <v>0</v>
      </c>
      <c r="AB22" s="90">
        <f t="shared" si="5"/>
        <v>0</v>
      </c>
      <c r="AC22" s="155">
        <f>SUM(AC19:AC21)</f>
        <v>0</v>
      </c>
      <c r="AD22" s="149">
        <f>SUM(AD19:AD21)</f>
        <v>0</v>
      </c>
      <c r="AE22" s="89">
        <f>IF($BC22 = 0, 0, +AC22/$BC22)</f>
        <v>0</v>
      </c>
      <c r="AF22" s="89">
        <f>IF($BD22 = 0, 0, +AD22/$BD22)</f>
        <v>0</v>
      </c>
      <c r="AG22" s="149">
        <f>SUM(AG19:AG21)</f>
        <v>0</v>
      </c>
      <c r="AH22" s="149">
        <f>SUM(AH19:AH21)</f>
        <v>0</v>
      </c>
      <c r="AI22" s="89">
        <f t="shared" si="18"/>
        <v>0</v>
      </c>
      <c r="AJ22" s="90">
        <f t="shared" si="7"/>
        <v>0</v>
      </c>
      <c r="AK22" s="167">
        <f>SUM(AK19:AK21)</f>
        <v>6.5</v>
      </c>
      <c r="AL22" s="168">
        <f>SUM(AL19:AL21)</f>
        <v>0</v>
      </c>
      <c r="AM22" s="104">
        <f>IF($BC22 = 0, 0, +AK22/$BC22)</f>
        <v>1</v>
      </c>
      <c r="AN22" s="104">
        <f>IF($BD22 = 0, 0, +AL22/$BD22)</f>
        <v>0</v>
      </c>
      <c r="AO22" s="149">
        <f>SUM(AO19:AO21)</f>
        <v>1</v>
      </c>
      <c r="AP22" s="149">
        <f>SUM(AP19:AP21)</f>
        <v>0</v>
      </c>
      <c r="AQ22" s="89">
        <f t="shared" si="8"/>
        <v>1</v>
      </c>
      <c r="AR22" s="90">
        <f t="shared" si="9"/>
        <v>0</v>
      </c>
      <c r="AS22" s="51">
        <f>SUM(AS19:AS21)</f>
        <v>0</v>
      </c>
      <c r="AT22" s="50">
        <f>SUM(AT19:AT21)</f>
        <v>0</v>
      </c>
      <c r="AU22" s="89">
        <f>IF($BC22 = 0, 0, +AS22/$BC22)</f>
        <v>0</v>
      </c>
      <c r="AV22" s="89">
        <f>IF($BD22 = 0, 0, +AT22/$BD22)</f>
        <v>0</v>
      </c>
      <c r="AW22" s="168">
        <f>SUM(AW19:AW21)</f>
        <v>0</v>
      </c>
      <c r="AX22" s="168">
        <f>SUM(AX19:AX21)</f>
        <v>0</v>
      </c>
      <c r="AY22" s="89">
        <f t="shared" si="11"/>
        <v>0</v>
      </c>
      <c r="AZ22" s="90">
        <f t="shared" si="12"/>
        <v>0</v>
      </c>
      <c r="BA22" s="167">
        <f>SUM(BA19:BA21)</f>
        <v>1</v>
      </c>
      <c r="BB22" s="182">
        <f>SUM(BB19:BB21)</f>
        <v>0</v>
      </c>
      <c r="BC22" s="188">
        <f>SUM(BC19:BC21)</f>
        <v>6.5</v>
      </c>
      <c r="BD22" s="189">
        <f>SUM(BD19:BD21)</f>
        <v>0</v>
      </c>
      <c r="BF22" s="67">
        <f t="shared" si="20"/>
        <v>1</v>
      </c>
      <c r="BG22" s="67">
        <f t="shared" si="20"/>
        <v>0</v>
      </c>
      <c r="BI22" s="67">
        <f t="shared" si="21"/>
        <v>1</v>
      </c>
      <c r="BJ22" s="67">
        <f t="shared" si="21"/>
        <v>0</v>
      </c>
    </row>
    <row r="23" spans="1:64" ht="20.25" customHeight="1">
      <c r="A23" s="215"/>
      <c r="B23" s="216"/>
      <c r="C23" s="9"/>
      <c r="D23" s="69" t="s">
        <v>10</v>
      </c>
      <c r="E23" s="97"/>
      <c r="F23" s="97"/>
      <c r="G23" s="97"/>
      <c r="H23" s="97"/>
      <c r="I23" s="78"/>
      <c r="J23" s="78"/>
      <c r="K23" s="83">
        <f t="shared" si="0"/>
        <v>0</v>
      </c>
      <c r="L23" s="84">
        <f t="shared" si="1"/>
        <v>0</v>
      </c>
      <c r="M23" s="112"/>
      <c r="N23" s="97"/>
      <c r="O23" s="97"/>
      <c r="P23" s="97"/>
      <c r="Q23" s="78"/>
      <c r="R23" s="78"/>
      <c r="S23" s="83">
        <f t="shared" si="2"/>
        <v>0</v>
      </c>
      <c r="T23" s="123">
        <f t="shared" si="3"/>
        <v>0</v>
      </c>
      <c r="U23" s="112"/>
      <c r="V23" s="97"/>
      <c r="W23" s="97"/>
      <c r="X23" s="97"/>
      <c r="Y23" s="78"/>
      <c r="Z23" s="78"/>
      <c r="AA23" s="83">
        <f t="shared" si="17"/>
        <v>0</v>
      </c>
      <c r="AB23" s="84">
        <f t="shared" si="5"/>
        <v>0</v>
      </c>
      <c r="AC23" s="112"/>
      <c r="AD23" s="97"/>
      <c r="AE23" s="97"/>
      <c r="AF23" s="97"/>
      <c r="AG23" s="78"/>
      <c r="AH23" s="78"/>
      <c r="AI23" s="83">
        <f t="shared" si="18"/>
        <v>0</v>
      </c>
      <c r="AJ23" s="84">
        <f t="shared" si="7"/>
        <v>0</v>
      </c>
      <c r="AK23" s="105"/>
      <c r="AL23" s="106"/>
      <c r="AM23" s="106"/>
      <c r="AN23" s="106"/>
      <c r="AO23" s="78"/>
      <c r="AP23" s="78"/>
      <c r="AQ23" s="83">
        <f t="shared" si="8"/>
        <v>0</v>
      </c>
      <c r="AR23" s="84">
        <f t="shared" si="9"/>
        <v>0</v>
      </c>
      <c r="AS23" s="33"/>
      <c r="AT23" s="11"/>
      <c r="AU23" s="97"/>
      <c r="AV23" s="97"/>
      <c r="AW23" s="152">
        <f>+I23+Q23+Y23+AG23</f>
        <v>0</v>
      </c>
      <c r="AX23" s="152">
        <f>+J23+R23+Z23+AH23</f>
        <v>0</v>
      </c>
      <c r="AY23" s="83">
        <f t="shared" si="11"/>
        <v>0</v>
      </c>
      <c r="AZ23" s="84">
        <f t="shared" si="12"/>
        <v>0</v>
      </c>
      <c r="BA23" s="178">
        <f>+$AO23+$AW23</f>
        <v>0</v>
      </c>
      <c r="BB23" s="179">
        <f>+$AP23+$AX23</f>
        <v>0</v>
      </c>
      <c r="BC23" s="31"/>
      <c r="BD23" s="43"/>
      <c r="BK23" s="67">
        <f>+AY23+AQ23</f>
        <v>0</v>
      </c>
      <c r="BL23" s="67">
        <f>+AZ23+AR23</f>
        <v>0</v>
      </c>
    </row>
    <row r="24" spans="1:64" ht="20.25" customHeight="1">
      <c r="A24" s="217"/>
      <c r="B24" s="218"/>
      <c r="C24" s="4"/>
      <c r="D24" s="70" t="s">
        <v>16</v>
      </c>
      <c r="E24" s="130"/>
      <c r="F24" s="130"/>
      <c r="G24" s="131">
        <f>IF($BC24 = 0, 0, +E24/$BC24)</f>
        <v>0</v>
      </c>
      <c r="H24" s="131">
        <f>IF($BD24 = 0, 0, +F24/$BD24)</f>
        <v>0</v>
      </c>
      <c r="I24" s="46"/>
      <c r="J24" s="46"/>
      <c r="K24" s="132">
        <f t="shared" si="0"/>
        <v>0</v>
      </c>
      <c r="L24" s="133">
        <f t="shared" si="1"/>
        <v>0</v>
      </c>
      <c r="M24" s="115"/>
      <c r="N24" s="116"/>
      <c r="O24" s="117">
        <f>IF($BC24 = 0, 0, +M24/$BC24)</f>
        <v>0</v>
      </c>
      <c r="P24" s="117">
        <f>IF($BD24 = 0, 0, +N24/$BD24)</f>
        <v>0</v>
      </c>
      <c r="Q24" s="47"/>
      <c r="R24" s="47"/>
      <c r="S24" s="118">
        <f t="shared" si="2"/>
        <v>0</v>
      </c>
      <c r="T24" s="119">
        <f t="shared" si="3"/>
        <v>0</v>
      </c>
      <c r="U24" s="80"/>
      <c r="V24" s="81"/>
      <c r="W24" s="120">
        <f>IF($BC24 = 0, 0, +U24/$BC24)</f>
        <v>0</v>
      </c>
      <c r="X24" s="120">
        <f>IF($BD24 = 0, 0, +V24/$BD24)</f>
        <v>0</v>
      </c>
      <c r="Y24" s="60"/>
      <c r="Z24" s="60"/>
      <c r="AA24" s="121">
        <f t="shared" si="17"/>
        <v>0</v>
      </c>
      <c r="AB24" s="122">
        <f t="shared" si="5"/>
        <v>0</v>
      </c>
      <c r="AC24" s="109"/>
      <c r="AD24" s="110"/>
      <c r="AE24" s="111">
        <f>IF($BC24 = 0, 0, +AC24/$BC24)</f>
        <v>0</v>
      </c>
      <c r="AF24" s="111">
        <f>IF($BD24 = 0, 0, +AD24/$BD24)</f>
        <v>0</v>
      </c>
      <c r="AG24" s="48"/>
      <c r="AH24" s="48"/>
      <c r="AI24" s="61">
        <f t="shared" si="18"/>
        <v>0</v>
      </c>
      <c r="AJ24" s="62">
        <f t="shared" si="7"/>
        <v>0</v>
      </c>
      <c r="AK24" s="63"/>
      <c r="AL24" s="64"/>
      <c r="AM24" s="103">
        <f>IF($BC24 = 0, 0, +AK24/$BC24)</f>
        <v>0</v>
      </c>
      <c r="AN24" s="103">
        <f>IF($BD24 = 0, 0, +AL24/$BD24)</f>
        <v>0</v>
      </c>
      <c r="AO24" s="65"/>
      <c r="AP24" s="65"/>
      <c r="AQ24" s="99">
        <f t="shared" si="8"/>
        <v>0</v>
      </c>
      <c r="AR24" s="100">
        <f t="shared" si="9"/>
        <v>0</v>
      </c>
      <c r="AS24" s="173">
        <f>+$E24+$M24+$U24+$AC24</f>
        <v>0</v>
      </c>
      <c r="AT24" s="174">
        <f>+F24+N24+V24+AD24</f>
        <v>0</v>
      </c>
      <c r="AU24" s="96">
        <f>IF($BC24 = 0, 0, +AS24/$BC24)</f>
        <v>0</v>
      </c>
      <c r="AV24" s="96">
        <f>IF($BD24 = 0, 0, +AT24/$BD24)</f>
        <v>0</v>
      </c>
      <c r="AW24" s="175">
        <f>+I24+Q24+Y24+AG24</f>
        <v>0</v>
      </c>
      <c r="AX24" s="175">
        <f>+J24+R24+Z24+AH24</f>
        <v>0</v>
      </c>
      <c r="AY24" s="87">
        <f t="shared" si="11"/>
        <v>0</v>
      </c>
      <c r="AZ24" s="88">
        <f t="shared" si="12"/>
        <v>0</v>
      </c>
      <c r="BA24" s="180">
        <f>+AW24+$AO24</f>
        <v>0</v>
      </c>
      <c r="BB24" s="181">
        <f>+AX24+$AP24</f>
        <v>0</v>
      </c>
      <c r="BC24" s="186">
        <f t="shared" ref="BC24:BD26" si="22">+AS24+AK24</f>
        <v>0</v>
      </c>
      <c r="BD24" s="187">
        <f t="shared" si="22"/>
        <v>0</v>
      </c>
      <c r="BF24" s="67">
        <f t="shared" ref="BF24:BG27" si="23">+AU24+AM24</f>
        <v>0</v>
      </c>
      <c r="BG24" s="67">
        <f t="shared" si="23"/>
        <v>0</v>
      </c>
      <c r="BI24" s="67">
        <f t="shared" ref="BI24:BJ27" si="24">+AY24+AQ24</f>
        <v>0</v>
      </c>
      <c r="BJ24" s="67">
        <f t="shared" si="24"/>
        <v>0</v>
      </c>
    </row>
    <row r="25" spans="1:64" ht="20.25" customHeight="1">
      <c r="A25" s="217"/>
      <c r="B25" s="218"/>
      <c r="C25" s="4"/>
      <c r="D25" s="70" t="s">
        <v>17</v>
      </c>
      <c r="E25" s="130"/>
      <c r="F25" s="130"/>
      <c r="G25" s="131">
        <f>IF($BC25 = 0, 0, +E25/$BC25)</f>
        <v>0</v>
      </c>
      <c r="H25" s="131">
        <f>IF($BD25 = 0, 0, +F25/$BD25)</f>
        <v>0</v>
      </c>
      <c r="I25" s="46"/>
      <c r="J25" s="46"/>
      <c r="K25" s="132">
        <f t="shared" si="0"/>
        <v>0</v>
      </c>
      <c r="L25" s="133">
        <f t="shared" si="1"/>
        <v>0</v>
      </c>
      <c r="M25" s="115"/>
      <c r="N25" s="116"/>
      <c r="O25" s="117">
        <f>IF($BC25 = 0, 0, +M25/$BC25)</f>
        <v>0</v>
      </c>
      <c r="P25" s="117">
        <f>IF($BD25 = 0, 0, +N25/$BD25)</f>
        <v>0</v>
      </c>
      <c r="Q25" s="47"/>
      <c r="R25" s="47"/>
      <c r="S25" s="118">
        <f t="shared" si="2"/>
        <v>0</v>
      </c>
      <c r="T25" s="119">
        <f t="shared" si="3"/>
        <v>0</v>
      </c>
      <c r="U25" s="80"/>
      <c r="V25" s="81"/>
      <c r="W25" s="120">
        <f>IF($BC25 = 0, 0, +U25/$BC25)</f>
        <v>0</v>
      </c>
      <c r="X25" s="120">
        <f>IF($BD25 = 0, 0, +V25/$BD25)</f>
        <v>0</v>
      </c>
      <c r="Y25" s="60"/>
      <c r="Z25" s="60"/>
      <c r="AA25" s="121">
        <f t="shared" si="17"/>
        <v>0</v>
      </c>
      <c r="AB25" s="122">
        <f t="shared" si="5"/>
        <v>0</v>
      </c>
      <c r="AC25" s="109"/>
      <c r="AD25" s="110"/>
      <c r="AE25" s="111">
        <f>IF($BC25 = 0, 0, +AC25/$BC25)</f>
        <v>0</v>
      </c>
      <c r="AF25" s="111">
        <f>IF($BD25 = 0, 0, +AD25/$BD25)</f>
        <v>0</v>
      </c>
      <c r="AG25" s="48"/>
      <c r="AH25" s="48"/>
      <c r="AI25" s="61">
        <f t="shared" si="18"/>
        <v>0</v>
      </c>
      <c r="AJ25" s="62">
        <f t="shared" si="7"/>
        <v>0</v>
      </c>
      <c r="AK25" s="63"/>
      <c r="AL25" s="64"/>
      <c r="AM25" s="103">
        <f>IF($BC25 = 0, 0, +AK25/$BC25)</f>
        <v>0</v>
      </c>
      <c r="AN25" s="103">
        <f>IF($BD25 = 0, 0, +AL25/$BD25)</f>
        <v>0</v>
      </c>
      <c r="AO25" s="65"/>
      <c r="AP25" s="65"/>
      <c r="AQ25" s="99">
        <f t="shared" si="8"/>
        <v>0</v>
      </c>
      <c r="AR25" s="100">
        <f t="shared" si="9"/>
        <v>0</v>
      </c>
      <c r="AS25" s="173">
        <f>+$E25+$M25+$U25+$AC25</f>
        <v>0</v>
      </c>
      <c r="AT25" s="174">
        <f>+F25+N25+V25+AD25</f>
        <v>0</v>
      </c>
      <c r="AU25" s="96">
        <f>IF($BC25 = 0, 0, +AS25/$BC25)</f>
        <v>0</v>
      </c>
      <c r="AV25" s="96">
        <f>IF($BD25 = 0, 0, +AT25/$BD25)</f>
        <v>0</v>
      </c>
      <c r="AW25" s="175">
        <f>+I25+Q25+Y25+AG25</f>
        <v>0</v>
      </c>
      <c r="AX25" s="175">
        <f>+AH25+Z25+R25+J25</f>
        <v>0</v>
      </c>
      <c r="AY25" s="87">
        <f t="shared" si="11"/>
        <v>0</v>
      </c>
      <c r="AZ25" s="88">
        <f t="shared" si="12"/>
        <v>0</v>
      </c>
      <c r="BA25" s="180">
        <f>+AW25+$AO25</f>
        <v>0</v>
      </c>
      <c r="BB25" s="181">
        <f>+AX25+$AP25</f>
        <v>0</v>
      </c>
      <c r="BC25" s="186">
        <f t="shared" si="22"/>
        <v>0</v>
      </c>
      <c r="BD25" s="187">
        <f t="shared" si="22"/>
        <v>0</v>
      </c>
      <c r="BF25" s="67">
        <f t="shared" si="23"/>
        <v>0</v>
      </c>
      <c r="BG25" s="67">
        <f t="shared" si="23"/>
        <v>0</v>
      </c>
      <c r="BI25" s="67">
        <f t="shared" si="24"/>
        <v>0</v>
      </c>
      <c r="BJ25" s="67">
        <f t="shared" si="24"/>
        <v>0</v>
      </c>
    </row>
    <row r="26" spans="1:64" ht="20.25" customHeight="1">
      <c r="A26" s="219"/>
      <c r="B26" s="220"/>
      <c r="C26" s="4"/>
      <c r="D26" s="70" t="s">
        <v>18</v>
      </c>
      <c r="E26" s="130"/>
      <c r="F26" s="130"/>
      <c r="G26" s="131">
        <f>IF($BC26 = 0, 0, +E26/$BC26)</f>
        <v>0</v>
      </c>
      <c r="H26" s="131">
        <f>IF($BD26 = 0, 0, +F26/$BD26)</f>
        <v>0</v>
      </c>
      <c r="I26" s="46"/>
      <c r="J26" s="46"/>
      <c r="K26" s="132">
        <f t="shared" si="0"/>
        <v>0</v>
      </c>
      <c r="L26" s="133">
        <f t="shared" si="1"/>
        <v>0</v>
      </c>
      <c r="M26" s="115"/>
      <c r="N26" s="116"/>
      <c r="O26" s="117">
        <f>IF($BC26 = 0, 0, +M26/$BC26)</f>
        <v>0</v>
      </c>
      <c r="P26" s="117">
        <f>IF($BD26 = 0, 0, +N26/$BD26)</f>
        <v>0</v>
      </c>
      <c r="Q26" s="47"/>
      <c r="R26" s="47"/>
      <c r="S26" s="118">
        <f t="shared" si="2"/>
        <v>0</v>
      </c>
      <c r="T26" s="119">
        <f t="shared" si="3"/>
        <v>0</v>
      </c>
      <c r="U26" s="80"/>
      <c r="V26" s="81"/>
      <c r="W26" s="120">
        <f>IF($BC26 = 0, 0, +U26/$BC26)</f>
        <v>0</v>
      </c>
      <c r="X26" s="120">
        <f>IF($BD26 = 0, 0, +V26/$BD26)</f>
        <v>0</v>
      </c>
      <c r="Y26" s="60"/>
      <c r="Z26" s="60"/>
      <c r="AA26" s="121">
        <f t="shared" si="17"/>
        <v>0</v>
      </c>
      <c r="AB26" s="122">
        <f t="shared" si="5"/>
        <v>0</v>
      </c>
      <c r="AC26" s="109"/>
      <c r="AD26" s="110"/>
      <c r="AE26" s="111">
        <f>IF($BC26 = 0, 0, +AC26/$BC26)</f>
        <v>0</v>
      </c>
      <c r="AF26" s="111">
        <f>IF($BD26 = 0, 0, +AD26/$BD26)</f>
        <v>0</v>
      </c>
      <c r="AG26" s="48"/>
      <c r="AH26" s="48"/>
      <c r="AI26" s="61">
        <f t="shared" si="18"/>
        <v>0</v>
      </c>
      <c r="AJ26" s="62">
        <f t="shared" si="7"/>
        <v>0</v>
      </c>
      <c r="AK26" s="63"/>
      <c r="AL26" s="64"/>
      <c r="AM26" s="103">
        <f>IF($BC26 = 0, 0, +AK26/$BC26)</f>
        <v>0</v>
      </c>
      <c r="AN26" s="103">
        <f>IF($BD26 = 0, 0, +AL26/$BD26)</f>
        <v>0</v>
      </c>
      <c r="AO26" s="65"/>
      <c r="AP26" s="65"/>
      <c r="AQ26" s="99">
        <f t="shared" si="8"/>
        <v>0</v>
      </c>
      <c r="AR26" s="100">
        <f t="shared" si="9"/>
        <v>0</v>
      </c>
      <c r="AS26" s="173">
        <f>+$E26+$M26+$U26+$AC26</f>
        <v>0</v>
      </c>
      <c r="AT26" s="174">
        <f>+F26+N26+V26+AD26</f>
        <v>0</v>
      </c>
      <c r="AU26" s="96">
        <f>IF($BC26 = 0, 0, +AS26/$BC26)</f>
        <v>0</v>
      </c>
      <c r="AV26" s="96">
        <f>IF($BD26 = 0, 0, +AT26/$BD26)</f>
        <v>0</v>
      </c>
      <c r="AW26" s="175">
        <f>+I26+Q26+Y26+AG26</f>
        <v>0</v>
      </c>
      <c r="AX26" s="175">
        <f>+J26+R26+Z26+AH26</f>
        <v>0</v>
      </c>
      <c r="AY26" s="87">
        <f t="shared" si="11"/>
        <v>0</v>
      </c>
      <c r="AZ26" s="88">
        <f t="shared" si="12"/>
        <v>0</v>
      </c>
      <c r="BA26" s="180">
        <f>+AW26+$AO26</f>
        <v>0</v>
      </c>
      <c r="BB26" s="181">
        <f>+AX26+$AP26</f>
        <v>0</v>
      </c>
      <c r="BC26" s="186">
        <f t="shared" si="22"/>
        <v>0</v>
      </c>
      <c r="BD26" s="187">
        <f t="shared" si="22"/>
        <v>0</v>
      </c>
      <c r="BF26" s="67">
        <f t="shared" si="23"/>
        <v>0</v>
      </c>
      <c r="BG26" s="67">
        <f t="shared" si="23"/>
        <v>0</v>
      </c>
      <c r="BI26" s="67">
        <f t="shared" si="24"/>
        <v>0</v>
      </c>
      <c r="BJ26" s="67">
        <f t="shared" si="24"/>
        <v>0</v>
      </c>
    </row>
    <row r="27" spans="1:64" ht="20.25" customHeight="1">
      <c r="A27" s="209"/>
      <c r="B27" s="210"/>
      <c r="C27" s="49"/>
      <c r="D27" s="71" t="s">
        <v>5</v>
      </c>
      <c r="E27" s="149">
        <f>SUM(E24:E26)</f>
        <v>0</v>
      </c>
      <c r="F27" s="149">
        <f>SUM(F24:F26)</f>
        <v>0</v>
      </c>
      <c r="G27" s="89">
        <f>IF($BC27 = 0, 0, +E27/$BC27)</f>
        <v>0</v>
      </c>
      <c r="H27" s="89">
        <f>IF($BD27 = 0, 0, +F27/$BD27)</f>
        <v>0</v>
      </c>
      <c r="I27" s="149">
        <f>SUM(I24:I26)</f>
        <v>0</v>
      </c>
      <c r="J27" s="149">
        <f>SUM(J24:J26)</f>
        <v>0</v>
      </c>
      <c r="K27" s="89">
        <f t="shared" si="0"/>
        <v>0</v>
      </c>
      <c r="L27" s="90">
        <f t="shared" si="1"/>
        <v>0</v>
      </c>
      <c r="M27" s="155">
        <f>SUM(M24:M26)</f>
        <v>0</v>
      </c>
      <c r="N27" s="149">
        <f>SUM(N24:N26)</f>
        <v>0</v>
      </c>
      <c r="O27" s="89">
        <f>IF($BC27 = 0, 0, +M27/$BC27)</f>
        <v>0</v>
      </c>
      <c r="P27" s="89">
        <f>IF($BD27 = 0, 0, +N27/$BD27)</f>
        <v>0</v>
      </c>
      <c r="Q27" s="149">
        <f>SUM(Q24:Q26)</f>
        <v>0</v>
      </c>
      <c r="R27" s="149">
        <f>SUM(R24:R26)</f>
        <v>0</v>
      </c>
      <c r="S27" s="89">
        <f t="shared" si="2"/>
        <v>0</v>
      </c>
      <c r="T27" s="90">
        <f t="shared" si="3"/>
        <v>0</v>
      </c>
      <c r="U27" s="155">
        <f>SUM(U24:U26)</f>
        <v>0</v>
      </c>
      <c r="V27" s="149">
        <f>SUM(V24:V26)</f>
        <v>0</v>
      </c>
      <c r="W27" s="89">
        <f>IF($BC27 = 0, 0, +U27/$BC27)</f>
        <v>0</v>
      </c>
      <c r="X27" s="89">
        <f>IF($BD27 = 0, 0, +V27/$BD27)</f>
        <v>0</v>
      </c>
      <c r="Y27" s="149">
        <f>SUM(Y24:Y26)</f>
        <v>0</v>
      </c>
      <c r="Z27" s="149">
        <f>SUM(Z24:Z26)</f>
        <v>0</v>
      </c>
      <c r="AA27" s="89">
        <f t="shared" si="17"/>
        <v>0</v>
      </c>
      <c r="AB27" s="90">
        <f t="shared" si="5"/>
        <v>0</v>
      </c>
      <c r="AC27" s="155">
        <f>SUM(AC24:AC26)</f>
        <v>0</v>
      </c>
      <c r="AD27" s="149">
        <f>SUM(AD24:AD26)</f>
        <v>0</v>
      </c>
      <c r="AE27" s="89">
        <f>IF($BC27 = 0, 0, +AC27/$BC27)</f>
        <v>0</v>
      </c>
      <c r="AF27" s="89">
        <f>IF($BD27 = 0, 0, +AD27/$BD27)</f>
        <v>0</v>
      </c>
      <c r="AG27" s="149">
        <f>SUM(AG24:AG26)</f>
        <v>0</v>
      </c>
      <c r="AH27" s="149">
        <f>SUM(AH24:AH26)</f>
        <v>0</v>
      </c>
      <c r="AI27" s="89">
        <f t="shared" si="18"/>
        <v>0</v>
      </c>
      <c r="AJ27" s="90">
        <f t="shared" si="7"/>
        <v>0</v>
      </c>
      <c r="AK27" s="167">
        <f>SUM(AK24:AK26)</f>
        <v>0</v>
      </c>
      <c r="AL27" s="168">
        <f>SUM(AL24:AL26)</f>
        <v>0</v>
      </c>
      <c r="AM27" s="104">
        <f>IF($BC27 = 0, 0, +AK27/$BC27)</f>
        <v>0</v>
      </c>
      <c r="AN27" s="104">
        <f>IF($BD27 = 0, 0, +AL27/$BD27)</f>
        <v>0</v>
      </c>
      <c r="AO27" s="149">
        <f>SUM(AO24:AO26)</f>
        <v>0</v>
      </c>
      <c r="AP27" s="149">
        <f>SUM(AP24:AP26)</f>
        <v>0</v>
      </c>
      <c r="AQ27" s="89">
        <f t="shared" si="8"/>
        <v>0</v>
      </c>
      <c r="AR27" s="90">
        <f t="shared" si="9"/>
        <v>0</v>
      </c>
      <c r="AS27" s="167">
        <f>SUM(AS24:AS26)</f>
        <v>0</v>
      </c>
      <c r="AT27" s="168">
        <f>SUM(AT24:AT26)</f>
        <v>0</v>
      </c>
      <c r="AU27" s="89">
        <f>IF($BC27 = 0, 0, +AS27/$BC27)</f>
        <v>0</v>
      </c>
      <c r="AV27" s="89">
        <f>IF($BD27 = 0, 0, +AT27/$BD27)</f>
        <v>0</v>
      </c>
      <c r="AW27" s="168">
        <f>SUM(AW24:AW26)</f>
        <v>0</v>
      </c>
      <c r="AX27" s="168">
        <f>SUM(AX24:AX26)</f>
        <v>0</v>
      </c>
      <c r="AY27" s="89">
        <f t="shared" si="11"/>
        <v>0</v>
      </c>
      <c r="AZ27" s="90">
        <f t="shared" si="12"/>
        <v>0</v>
      </c>
      <c r="BA27" s="167">
        <f>SUM(BA24:BA26)</f>
        <v>0</v>
      </c>
      <c r="BB27" s="182">
        <f>SUM(BB24:BB26)</f>
        <v>0</v>
      </c>
      <c r="BC27" s="188">
        <f>SUM(BC24:BC26)</f>
        <v>0</v>
      </c>
      <c r="BD27" s="189">
        <f>SUM(BD24:BD26)</f>
        <v>0</v>
      </c>
      <c r="BF27" s="67">
        <f t="shared" si="23"/>
        <v>0</v>
      </c>
      <c r="BG27" s="67">
        <f t="shared" si="23"/>
        <v>0</v>
      </c>
      <c r="BI27" s="67">
        <f t="shared" si="24"/>
        <v>0</v>
      </c>
      <c r="BJ27" s="67">
        <f t="shared" si="24"/>
        <v>0</v>
      </c>
    </row>
    <row r="28" spans="1:64" ht="20.25" customHeight="1">
      <c r="A28" s="215"/>
      <c r="B28" s="216"/>
      <c r="C28" s="9"/>
      <c r="D28" s="69" t="s">
        <v>10</v>
      </c>
      <c r="E28" s="97"/>
      <c r="F28" s="97"/>
      <c r="G28" s="97"/>
      <c r="H28" s="97"/>
      <c r="I28" s="78"/>
      <c r="J28" s="78"/>
      <c r="K28" s="83">
        <f t="shared" si="0"/>
        <v>0</v>
      </c>
      <c r="L28" s="84">
        <f t="shared" si="1"/>
        <v>0</v>
      </c>
      <c r="M28" s="112"/>
      <c r="N28" s="97"/>
      <c r="O28" s="97"/>
      <c r="P28" s="97"/>
      <c r="Q28" s="78"/>
      <c r="R28" s="78"/>
      <c r="S28" s="83">
        <f t="shared" si="2"/>
        <v>0</v>
      </c>
      <c r="T28" s="123">
        <f t="shared" si="3"/>
        <v>0</v>
      </c>
      <c r="U28" s="112"/>
      <c r="V28" s="97"/>
      <c r="W28" s="97"/>
      <c r="X28" s="97"/>
      <c r="Y28" s="78"/>
      <c r="Z28" s="78"/>
      <c r="AA28" s="83">
        <f t="shared" si="17"/>
        <v>0</v>
      </c>
      <c r="AB28" s="84">
        <f t="shared" si="5"/>
        <v>0</v>
      </c>
      <c r="AC28" s="112"/>
      <c r="AD28" s="97"/>
      <c r="AE28" s="97"/>
      <c r="AF28" s="97"/>
      <c r="AG28" s="78"/>
      <c r="AH28" s="78"/>
      <c r="AI28" s="83">
        <f t="shared" si="18"/>
        <v>0</v>
      </c>
      <c r="AJ28" s="84">
        <f t="shared" si="7"/>
        <v>0</v>
      </c>
      <c r="AK28" s="105"/>
      <c r="AL28" s="106"/>
      <c r="AM28" s="106"/>
      <c r="AN28" s="106"/>
      <c r="AO28" s="78"/>
      <c r="AP28" s="78"/>
      <c r="AQ28" s="83">
        <f t="shared" si="8"/>
        <v>0</v>
      </c>
      <c r="AR28" s="84">
        <f t="shared" si="9"/>
        <v>0</v>
      </c>
      <c r="AS28" s="33"/>
      <c r="AT28" s="11"/>
      <c r="AU28" s="97"/>
      <c r="AV28" s="97"/>
      <c r="AW28" s="152">
        <f>+I28+Q28+Y28+AG28</f>
        <v>0</v>
      </c>
      <c r="AX28" s="152">
        <f>+J28+R28+Z28+AH28</f>
        <v>0</v>
      </c>
      <c r="AY28" s="83">
        <f t="shared" si="11"/>
        <v>0</v>
      </c>
      <c r="AZ28" s="84">
        <f t="shared" si="12"/>
        <v>0</v>
      </c>
      <c r="BA28" s="178">
        <f>+$AO28+$AW28</f>
        <v>0</v>
      </c>
      <c r="BB28" s="179">
        <f>+$AP28+$AX28</f>
        <v>0</v>
      </c>
      <c r="BC28" s="31"/>
      <c r="BD28" s="43"/>
      <c r="BK28" s="67">
        <f>+AY28+AQ28</f>
        <v>0</v>
      </c>
      <c r="BL28" s="67">
        <f>+AZ28+AR28</f>
        <v>0</v>
      </c>
    </row>
    <row r="29" spans="1:64" ht="20.25" customHeight="1">
      <c r="A29" s="217"/>
      <c r="B29" s="218"/>
      <c r="C29" s="4"/>
      <c r="D29" s="70" t="s">
        <v>16</v>
      </c>
      <c r="E29" s="130"/>
      <c r="F29" s="130"/>
      <c r="G29" s="131">
        <f>IF($BC29 = 0, 0, +E29/$BC29)</f>
        <v>0</v>
      </c>
      <c r="H29" s="131">
        <f>IF($BD29 = 0, 0, +F29/$BD29)</f>
        <v>0</v>
      </c>
      <c r="I29" s="46"/>
      <c r="J29" s="46"/>
      <c r="K29" s="132">
        <f t="shared" si="0"/>
        <v>0</v>
      </c>
      <c r="L29" s="133">
        <f t="shared" si="1"/>
        <v>0</v>
      </c>
      <c r="M29" s="115"/>
      <c r="N29" s="116"/>
      <c r="O29" s="117">
        <f>IF($BC29 = 0, 0, +M29/$BC29)</f>
        <v>0</v>
      </c>
      <c r="P29" s="117">
        <f>IF($BD29 = 0, 0, +N29/$BD29)</f>
        <v>0</v>
      </c>
      <c r="Q29" s="47"/>
      <c r="R29" s="47"/>
      <c r="S29" s="118">
        <f t="shared" si="2"/>
        <v>0</v>
      </c>
      <c r="T29" s="119">
        <f t="shared" si="3"/>
        <v>0</v>
      </c>
      <c r="U29" s="80"/>
      <c r="V29" s="81"/>
      <c r="W29" s="120">
        <f>IF($BC29 = 0, 0, +U29/$BC29)</f>
        <v>0</v>
      </c>
      <c r="X29" s="120">
        <f>IF($BD29 = 0, 0, +V29/$BD29)</f>
        <v>0</v>
      </c>
      <c r="Y29" s="60"/>
      <c r="Z29" s="60"/>
      <c r="AA29" s="121">
        <f t="shared" si="17"/>
        <v>0</v>
      </c>
      <c r="AB29" s="122">
        <f t="shared" si="5"/>
        <v>0</v>
      </c>
      <c r="AC29" s="109"/>
      <c r="AD29" s="110"/>
      <c r="AE29" s="111">
        <f>IF($BC29 = 0, 0, +AC29/$BC29)</f>
        <v>0</v>
      </c>
      <c r="AF29" s="111">
        <f>IF($BD29 = 0, 0, +AD29/$BD29)</f>
        <v>0</v>
      </c>
      <c r="AG29" s="48"/>
      <c r="AH29" s="48"/>
      <c r="AI29" s="61">
        <f t="shared" si="18"/>
        <v>0</v>
      </c>
      <c r="AJ29" s="62">
        <f t="shared" si="7"/>
        <v>0</v>
      </c>
      <c r="AK29" s="63"/>
      <c r="AL29" s="64"/>
      <c r="AM29" s="103">
        <f>IF($BC29 = 0, 0, +AK29/$BC29)</f>
        <v>0</v>
      </c>
      <c r="AN29" s="103">
        <f>IF($BD29 = 0, 0, +AL29/$BD29)</f>
        <v>0</v>
      </c>
      <c r="AO29" s="65"/>
      <c r="AP29" s="65"/>
      <c r="AQ29" s="99">
        <f t="shared" si="8"/>
        <v>0</v>
      </c>
      <c r="AR29" s="100">
        <f t="shared" si="9"/>
        <v>0</v>
      </c>
      <c r="AS29" s="173">
        <f>+$E29+$M29+$U29+$AC29</f>
        <v>0</v>
      </c>
      <c r="AT29" s="174">
        <f>+F29+N29+V29+AD29</f>
        <v>0</v>
      </c>
      <c r="AU29" s="96">
        <f>IF($BC29 = 0, 0, +AS29/$BC29)</f>
        <v>0</v>
      </c>
      <c r="AV29" s="96">
        <f>IF($BD29 = 0, 0, +AT29/$BD29)</f>
        <v>0</v>
      </c>
      <c r="AW29" s="175">
        <f>+I29+Q29+Y29+AG29</f>
        <v>0</v>
      </c>
      <c r="AX29" s="175">
        <f>+J29+R29+Z29+AH29</f>
        <v>0</v>
      </c>
      <c r="AY29" s="87">
        <f t="shared" si="11"/>
        <v>0</v>
      </c>
      <c r="AZ29" s="88">
        <f t="shared" si="12"/>
        <v>0</v>
      </c>
      <c r="BA29" s="180">
        <f>+AW29+$AO29</f>
        <v>0</v>
      </c>
      <c r="BB29" s="181">
        <f>+AX29+$AP29</f>
        <v>0</v>
      </c>
      <c r="BC29" s="186">
        <f t="shared" ref="BC29:BD31" si="25">+AS29+AK29</f>
        <v>0</v>
      </c>
      <c r="BD29" s="187">
        <f t="shared" si="25"/>
        <v>0</v>
      </c>
      <c r="BF29" s="67">
        <f t="shared" ref="BF29:BG32" si="26">+AU29+AM29</f>
        <v>0</v>
      </c>
      <c r="BG29" s="67">
        <f t="shared" si="26"/>
        <v>0</v>
      </c>
      <c r="BI29" s="67">
        <f t="shared" ref="BI29:BJ32" si="27">+AY29+AQ29</f>
        <v>0</v>
      </c>
      <c r="BJ29" s="67">
        <f t="shared" si="27"/>
        <v>0</v>
      </c>
    </row>
    <row r="30" spans="1:64" ht="20.25" customHeight="1">
      <c r="A30" s="217"/>
      <c r="B30" s="218"/>
      <c r="C30" s="4"/>
      <c r="D30" s="70" t="s">
        <v>17</v>
      </c>
      <c r="E30" s="130"/>
      <c r="F30" s="130"/>
      <c r="G30" s="131">
        <f>IF($BC30 = 0, 0, +E30/$BC30)</f>
        <v>0</v>
      </c>
      <c r="H30" s="131">
        <f>IF($BD30 = 0, 0, +F30/$BD30)</f>
        <v>0</v>
      </c>
      <c r="I30" s="46"/>
      <c r="J30" s="46"/>
      <c r="K30" s="132">
        <f t="shared" si="0"/>
        <v>0</v>
      </c>
      <c r="L30" s="133">
        <f t="shared" si="1"/>
        <v>0</v>
      </c>
      <c r="M30" s="115"/>
      <c r="N30" s="116"/>
      <c r="O30" s="117">
        <f>IF($BC30 = 0, 0, +M30/$BC30)</f>
        <v>0</v>
      </c>
      <c r="P30" s="117">
        <f>IF($BD30 = 0, 0, +N30/$BD30)</f>
        <v>0</v>
      </c>
      <c r="Q30" s="47"/>
      <c r="R30" s="47"/>
      <c r="S30" s="118">
        <f t="shared" si="2"/>
        <v>0</v>
      </c>
      <c r="T30" s="119">
        <f t="shared" si="3"/>
        <v>0</v>
      </c>
      <c r="U30" s="80"/>
      <c r="V30" s="81"/>
      <c r="W30" s="120">
        <f>IF($BC30 = 0, 0, +U30/$BC30)</f>
        <v>0</v>
      </c>
      <c r="X30" s="120">
        <f>IF($BD30 = 0, 0, +V30/$BD30)</f>
        <v>0</v>
      </c>
      <c r="Y30" s="60"/>
      <c r="Z30" s="60"/>
      <c r="AA30" s="121">
        <f t="shared" si="17"/>
        <v>0</v>
      </c>
      <c r="AB30" s="122">
        <f t="shared" si="5"/>
        <v>0</v>
      </c>
      <c r="AC30" s="109"/>
      <c r="AD30" s="110"/>
      <c r="AE30" s="111">
        <f>IF($BC30 = 0, 0, +AC30/$BC30)</f>
        <v>0</v>
      </c>
      <c r="AF30" s="111">
        <f>IF($BD30 = 0, 0, +AD30/$BD30)</f>
        <v>0</v>
      </c>
      <c r="AG30" s="48"/>
      <c r="AH30" s="48"/>
      <c r="AI30" s="61">
        <f t="shared" si="18"/>
        <v>0</v>
      </c>
      <c r="AJ30" s="62">
        <f t="shared" si="7"/>
        <v>0</v>
      </c>
      <c r="AK30" s="63"/>
      <c r="AL30" s="64"/>
      <c r="AM30" s="103">
        <f>IF($BC30 = 0, 0, +AK30/$BC30)</f>
        <v>0</v>
      </c>
      <c r="AN30" s="103">
        <f>IF($BD30 = 0, 0, +AL30/$BD30)</f>
        <v>0</v>
      </c>
      <c r="AO30" s="65"/>
      <c r="AP30" s="65"/>
      <c r="AQ30" s="99">
        <f t="shared" si="8"/>
        <v>0</v>
      </c>
      <c r="AR30" s="100">
        <f t="shared" si="9"/>
        <v>0</v>
      </c>
      <c r="AS30" s="173">
        <f>+$E30+$M30+$U30+$AC30</f>
        <v>0</v>
      </c>
      <c r="AT30" s="174">
        <f>+F30+N30+V30+AD30</f>
        <v>0</v>
      </c>
      <c r="AU30" s="96">
        <f>IF($BC30 = 0, 0, +AS30/$BC30)</f>
        <v>0</v>
      </c>
      <c r="AV30" s="96">
        <f>IF($BD30 = 0, 0, +AT30/$BD30)</f>
        <v>0</v>
      </c>
      <c r="AW30" s="175">
        <f>+I30+Q30+Y30+AG30</f>
        <v>0</v>
      </c>
      <c r="AX30" s="175">
        <f>+AH30+Z30+R30+J30</f>
        <v>0</v>
      </c>
      <c r="AY30" s="87">
        <f t="shared" si="11"/>
        <v>0</v>
      </c>
      <c r="AZ30" s="88">
        <f t="shared" si="12"/>
        <v>0</v>
      </c>
      <c r="BA30" s="180">
        <f>+AW30+$AO30</f>
        <v>0</v>
      </c>
      <c r="BB30" s="181">
        <f>+AX30+$AP30</f>
        <v>0</v>
      </c>
      <c r="BC30" s="186">
        <f t="shared" si="25"/>
        <v>0</v>
      </c>
      <c r="BD30" s="187">
        <f t="shared" si="25"/>
        <v>0</v>
      </c>
      <c r="BF30" s="67">
        <f t="shared" si="26"/>
        <v>0</v>
      </c>
      <c r="BG30" s="67">
        <f t="shared" si="26"/>
        <v>0</v>
      </c>
      <c r="BI30" s="67">
        <f t="shared" si="27"/>
        <v>0</v>
      </c>
      <c r="BJ30" s="67">
        <f t="shared" si="27"/>
        <v>0</v>
      </c>
    </row>
    <row r="31" spans="1:64" ht="20.25" customHeight="1">
      <c r="A31" s="219"/>
      <c r="B31" s="220"/>
      <c r="C31" s="4"/>
      <c r="D31" s="70" t="s">
        <v>18</v>
      </c>
      <c r="E31" s="130"/>
      <c r="F31" s="130"/>
      <c r="G31" s="131">
        <f>IF($BC31 = 0, 0, +E31/$BC31)</f>
        <v>0</v>
      </c>
      <c r="H31" s="131">
        <f>IF($BD31 = 0, 0, +F31/$BD31)</f>
        <v>0</v>
      </c>
      <c r="I31" s="46"/>
      <c r="J31" s="46"/>
      <c r="K31" s="132">
        <f t="shared" si="0"/>
        <v>0</v>
      </c>
      <c r="L31" s="133">
        <f t="shared" si="1"/>
        <v>0</v>
      </c>
      <c r="M31" s="115"/>
      <c r="N31" s="116"/>
      <c r="O31" s="117">
        <f>IF($BC31 = 0, 0, +M31/$BC31)</f>
        <v>0</v>
      </c>
      <c r="P31" s="117">
        <f>IF($BD31 = 0, 0, +N31/$BD31)</f>
        <v>0</v>
      </c>
      <c r="Q31" s="47"/>
      <c r="R31" s="47"/>
      <c r="S31" s="118">
        <f t="shared" si="2"/>
        <v>0</v>
      </c>
      <c r="T31" s="119">
        <f t="shared" si="3"/>
        <v>0</v>
      </c>
      <c r="U31" s="80"/>
      <c r="V31" s="81"/>
      <c r="W31" s="120">
        <f>IF($BC31 = 0, 0, +U31/$BC31)</f>
        <v>0</v>
      </c>
      <c r="X31" s="120">
        <f>IF($BD31 = 0, 0, +V31/$BD31)</f>
        <v>0</v>
      </c>
      <c r="Y31" s="60"/>
      <c r="Z31" s="60"/>
      <c r="AA31" s="121">
        <f t="shared" si="17"/>
        <v>0</v>
      </c>
      <c r="AB31" s="122">
        <f t="shared" si="5"/>
        <v>0</v>
      </c>
      <c r="AC31" s="109"/>
      <c r="AD31" s="110"/>
      <c r="AE31" s="111">
        <f>IF($BC31 = 0, 0, +AC31/$BC31)</f>
        <v>0</v>
      </c>
      <c r="AF31" s="111">
        <f>IF($BD31 = 0, 0, +AD31/$BD31)</f>
        <v>0</v>
      </c>
      <c r="AG31" s="48"/>
      <c r="AH31" s="48"/>
      <c r="AI31" s="61">
        <f t="shared" si="18"/>
        <v>0</v>
      </c>
      <c r="AJ31" s="62">
        <f t="shared" si="7"/>
        <v>0</v>
      </c>
      <c r="AK31" s="63"/>
      <c r="AL31" s="64"/>
      <c r="AM31" s="103">
        <f>IF($BC31 = 0, 0, +AK31/$BC31)</f>
        <v>0</v>
      </c>
      <c r="AN31" s="103">
        <f>IF($BD31 = 0, 0, +AL31/$BD31)</f>
        <v>0</v>
      </c>
      <c r="AO31" s="65"/>
      <c r="AP31" s="65"/>
      <c r="AQ31" s="99">
        <f t="shared" si="8"/>
        <v>0</v>
      </c>
      <c r="AR31" s="100">
        <f t="shared" si="9"/>
        <v>0</v>
      </c>
      <c r="AS31" s="173">
        <f>+$E31+$M31+$U31+$AC31</f>
        <v>0</v>
      </c>
      <c r="AT31" s="174">
        <f>+F31+N31+V31+AD31</f>
        <v>0</v>
      </c>
      <c r="AU31" s="96">
        <f>IF($BC31 = 0, 0, +AS31/$BC31)</f>
        <v>0</v>
      </c>
      <c r="AV31" s="96">
        <f>IF($BD31 = 0, 0, +AT31/$BD31)</f>
        <v>0</v>
      </c>
      <c r="AW31" s="175">
        <f>+I31+Q31+Y31+AG31</f>
        <v>0</v>
      </c>
      <c r="AX31" s="175">
        <f>+J31+R31+Z31+AH31</f>
        <v>0</v>
      </c>
      <c r="AY31" s="87">
        <f t="shared" si="11"/>
        <v>0</v>
      </c>
      <c r="AZ31" s="88">
        <f t="shared" si="12"/>
        <v>0</v>
      </c>
      <c r="BA31" s="180">
        <f>+AW31+$AO31</f>
        <v>0</v>
      </c>
      <c r="BB31" s="181">
        <f>+AX31+$AP31</f>
        <v>0</v>
      </c>
      <c r="BC31" s="186">
        <f t="shared" si="25"/>
        <v>0</v>
      </c>
      <c r="BD31" s="187">
        <f t="shared" si="25"/>
        <v>0</v>
      </c>
      <c r="BF31" s="67">
        <f t="shared" si="26"/>
        <v>0</v>
      </c>
      <c r="BG31" s="67">
        <f t="shared" si="26"/>
        <v>0</v>
      </c>
      <c r="BI31" s="67">
        <f t="shared" si="27"/>
        <v>0</v>
      </c>
      <c r="BJ31" s="67">
        <f t="shared" si="27"/>
        <v>0</v>
      </c>
    </row>
    <row r="32" spans="1:64" ht="20.25" customHeight="1">
      <c r="A32" s="209"/>
      <c r="B32" s="210"/>
      <c r="C32" s="49"/>
      <c r="D32" s="71" t="s">
        <v>5</v>
      </c>
      <c r="E32" s="149">
        <f>SUM(E29:E31)</f>
        <v>0</v>
      </c>
      <c r="F32" s="149">
        <f>SUM(F29:F31)</f>
        <v>0</v>
      </c>
      <c r="G32" s="89">
        <f>IF($BC32 = 0, 0, +E32/$BC32)</f>
        <v>0</v>
      </c>
      <c r="H32" s="89">
        <f>IF($BD32 = 0, 0, +F32/$BD32)</f>
        <v>0</v>
      </c>
      <c r="I32" s="149">
        <f>SUM(I29:I31)</f>
        <v>0</v>
      </c>
      <c r="J32" s="149">
        <f>SUM(J29:J31)</f>
        <v>0</v>
      </c>
      <c r="K32" s="89">
        <f t="shared" si="0"/>
        <v>0</v>
      </c>
      <c r="L32" s="90">
        <f t="shared" si="1"/>
        <v>0</v>
      </c>
      <c r="M32" s="155">
        <f>SUM(M29:M31)</f>
        <v>0</v>
      </c>
      <c r="N32" s="149">
        <f>SUM(N29:N31)</f>
        <v>0</v>
      </c>
      <c r="O32" s="89">
        <f>IF($BC32 = 0, 0, +M32/$BC32)</f>
        <v>0</v>
      </c>
      <c r="P32" s="89">
        <f>IF($BD32 = 0, 0, +N32/$BD32)</f>
        <v>0</v>
      </c>
      <c r="Q32" s="149">
        <f>SUM(Q29:Q31)</f>
        <v>0</v>
      </c>
      <c r="R32" s="149">
        <f>SUM(R29:R31)</f>
        <v>0</v>
      </c>
      <c r="S32" s="89">
        <f t="shared" si="2"/>
        <v>0</v>
      </c>
      <c r="T32" s="90">
        <f t="shared" si="3"/>
        <v>0</v>
      </c>
      <c r="U32" s="155">
        <f>SUM(U29:U31)</f>
        <v>0</v>
      </c>
      <c r="V32" s="149">
        <f>SUM(V29:V31)</f>
        <v>0</v>
      </c>
      <c r="W32" s="89">
        <f>IF($BC32 = 0, 0, +U32/$BC32)</f>
        <v>0</v>
      </c>
      <c r="X32" s="89">
        <f>IF($BD32 = 0, 0, +V32/$BD32)</f>
        <v>0</v>
      </c>
      <c r="Y32" s="149">
        <f>SUM(Y29:Y31)</f>
        <v>0</v>
      </c>
      <c r="Z32" s="149">
        <f>SUM(Z29:Z31)</f>
        <v>0</v>
      </c>
      <c r="AA32" s="89">
        <f t="shared" si="17"/>
        <v>0</v>
      </c>
      <c r="AB32" s="90">
        <f t="shared" si="5"/>
        <v>0</v>
      </c>
      <c r="AC32" s="155">
        <f>SUM(AC29:AC31)</f>
        <v>0</v>
      </c>
      <c r="AD32" s="149">
        <f>SUM(AD29:AD31)</f>
        <v>0</v>
      </c>
      <c r="AE32" s="89">
        <f>IF($BC32 = 0, 0, +AC32/$BC32)</f>
        <v>0</v>
      </c>
      <c r="AF32" s="89">
        <f>IF($BD32 = 0, 0, +AD32/$BD32)</f>
        <v>0</v>
      </c>
      <c r="AG32" s="149">
        <f>SUM(AG29:AG31)</f>
        <v>0</v>
      </c>
      <c r="AH32" s="149">
        <f>SUM(AH29:AH31)</f>
        <v>0</v>
      </c>
      <c r="AI32" s="89">
        <f t="shared" si="18"/>
        <v>0</v>
      </c>
      <c r="AJ32" s="90">
        <f t="shared" si="7"/>
        <v>0</v>
      </c>
      <c r="AK32" s="167">
        <f>SUM(AK29:AK31)</f>
        <v>0</v>
      </c>
      <c r="AL32" s="168">
        <f>SUM(AL29:AL31)</f>
        <v>0</v>
      </c>
      <c r="AM32" s="104">
        <f>IF($BC32 = 0, 0, +AK32/$BC32)</f>
        <v>0</v>
      </c>
      <c r="AN32" s="104">
        <f>IF($BD32 = 0, 0, +AL32/$BD32)</f>
        <v>0</v>
      </c>
      <c r="AO32" s="149">
        <f>SUM(AO29:AO31)</f>
        <v>0</v>
      </c>
      <c r="AP32" s="149">
        <f>SUM(AP29:AP31)</f>
        <v>0</v>
      </c>
      <c r="AQ32" s="89">
        <f t="shared" si="8"/>
        <v>0</v>
      </c>
      <c r="AR32" s="90">
        <f t="shared" si="9"/>
        <v>0</v>
      </c>
      <c r="AS32" s="167">
        <f>SUM(AS29:AS31)</f>
        <v>0</v>
      </c>
      <c r="AT32" s="168">
        <f>SUM(AT29:AT31)</f>
        <v>0</v>
      </c>
      <c r="AU32" s="89">
        <f>IF($BC32 = 0, 0, +AS32/$BC32)</f>
        <v>0</v>
      </c>
      <c r="AV32" s="89">
        <f>IF($BD32 = 0, 0, +AT32/$BD32)</f>
        <v>0</v>
      </c>
      <c r="AW32" s="168">
        <f>SUM(AW29:AW31)</f>
        <v>0</v>
      </c>
      <c r="AX32" s="168">
        <f>SUM(AX29:AX31)</f>
        <v>0</v>
      </c>
      <c r="AY32" s="89">
        <f t="shared" si="11"/>
        <v>0</v>
      </c>
      <c r="AZ32" s="90">
        <f t="shared" si="12"/>
        <v>0</v>
      </c>
      <c r="BA32" s="167">
        <f>SUM(BA29:BA31)</f>
        <v>0</v>
      </c>
      <c r="BB32" s="182">
        <f>SUM(BB29:BB31)</f>
        <v>0</v>
      </c>
      <c r="BC32" s="188">
        <f>SUM(BC29:BC31)</f>
        <v>0</v>
      </c>
      <c r="BD32" s="189">
        <f>SUM(BD29:BD31)</f>
        <v>0</v>
      </c>
      <c r="BF32" s="67">
        <f t="shared" si="26"/>
        <v>0</v>
      </c>
      <c r="BG32" s="67">
        <f t="shared" si="26"/>
        <v>0</v>
      </c>
      <c r="BI32" s="67">
        <f t="shared" si="27"/>
        <v>0</v>
      </c>
      <c r="BJ32" s="67">
        <f t="shared" si="27"/>
        <v>0</v>
      </c>
    </row>
    <row r="33" spans="1:64" ht="20.25" customHeight="1">
      <c r="A33" s="215"/>
      <c r="B33" s="216"/>
      <c r="C33" s="9"/>
      <c r="D33" s="69" t="s">
        <v>10</v>
      </c>
      <c r="E33" s="97"/>
      <c r="F33" s="97"/>
      <c r="G33" s="97"/>
      <c r="H33" s="97"/>
      <c r="I33" s="78"/>
      <c r="J33" s="78"/>
      <c r="K33" s="83">
        <f t="shared" si="0"/>
        <v>0</v>
      </c>
      <c r="L33" s="84">
        <f t="shared" si="1"/>
        <v>0</v>
      </c>
      <c r="M33" s="112"/>
      <c r="N33" s="97"/>
      <c r="O33" s="97"/>
      <c r="P33" s="97"/>
      <c r="Q33" s="78"/>
      <c r="R33" s="78"/>
      <c r="S33" s="83">
        <f t="shared" ref="S33:S42" si="28">IF($BA33 = 0, 0, +Q33/$BA33)</f>
        <v>0</v>
      </c>
      <c r="T33" s="84">
        <f t="shared" si="3"/>
        <v>0</v>
      </c>
      <c r="U33" s="112"/>
      <c r="V33" s="97"/>
      <c r="W33" s="97"/>
      <c r="X33" s="97"/>
      <c r="Y33" s="78"/>
      <c r="Z33" s="78"/>
      <c r="AA33" s="83">
        <f t="shared" si="17"/>
        <v>0</v>
      </c>
      <c r="AB33" s="84">
        <f t="shared" si="5"/>
        <v>0</v>
      </c>
      <c r="AC33" s="112"/>
      <c r="AD33" s="97"/>
      <c r="AE33" s="97"/>
      <c r="AF33" s="97"/>
      <c r="AG33" s="78"/>
      <c r="AH33" s="78"/>
      <c r="AI33" s="83">
        <f t="shared" si="18"/>
        <v>0</v>
      </c>
      <c r="AJ33" s="84">
        <f t="shared" si="7"/>
        <v>0</v>
      </c>
      <c r="AK33" s="105"/>
      <c r="AL33" s="106"/>
      <c r="AM33" s="106"/>
      <c r="AN33" s="106"/>
      <c r="AO33" s="78"/>
      <c r="AP33" s="78"/>
      <c r="AQ33" s="83">
        <f t="shared" si="8"/>
        <v>0</v>
      </c>
      <c r="AR33" s="84">
        <f t="shared" si="9"/>
        <v>0</v>
      </c>
      <c r="AS33" s="33"/>
      <c r="AT33" s="11"/>
      <c r="AU33" s="97"/>
      <c r="AV33" s="97"/>
      <c r="AW33" s="152">
        <f>+I33+Q33+Y33+AG33</f>
        <v>0</v>
      </c>
      <c r="AX33" s="152">
        <f>+J33+R33+Z33+AH33</f>
        <v>0</v>
      </c>
      <c r="AY33" s="83">
        <f t="shared" si="11"/>
        <v>0</v>
      </c>
      <c r="AZ33" s="84">
        <f t="shared" si="12"/>
        <v>0</v>
      </c>
      <c r="BA33" s="178">
        <f>+$AO33+$AW33</f>
        <v>0</v>
      </c>
      <c r="BB33" s="179">
        <f>+$AP33+$AX33</f>
        <v>0</v>
      </c>
      <c r="BC33" s="31"/>
      <c r="BD33" s="43"/>
      <c r="BH33" s="75"/>
      <c r="BK33" s="67">
        <f>+AY33+AQ33</f>
        <v>0</v>
      </c>
      <c r="BL33" s="67">
        <f>+AZ33+AR33</f>
        <v>0</v>
      </c>
    </row>
    <row r="34" spans="1:64" ht="20.25" customHeight="1">
      <c r="A34" s="217"/>
      <c r="B34" s="218"/>
      <c r="C34" s="4"/>
      <c r="D34" s="70" t="s">
        <v>16</v>
      </c>
      <c r="E34" s="130"/>
      <c r="F34" s="130"/>
      <c r="G34" s="131">
        <f>IF($BC34 = 0, 0, +E34/$BC34)</f>
        <v>0</v>
      </c>
      <c r="H34" s="131">
        <f>IF($BD34 = 0, 0, +F34/$BD34)</f>
        <v>0</v>
      </c>
      <c r="I34" s="46"/>
      <c r="J34" s="46"/>
      <c r="K34" s="132">
        <f t="shared" si="0"/>
        <v>0</v>
      </c>
      <c r="L34" s="133">
        <f t="shared" si="1"/>
        <v>0</v>
      </c>
      <c r="M34" s="115"/>
      <c r="N34" s="116"/>
      <c r="O34" s="117">
        <f>IF($BC34 = 0, 0, +M34/$BC34)</f>
        <v>0</v>
      </c>
      <c r="P34" s="117">
        <f>IF($BD34 = 0, 0, +N34/$BD34)</f>
        <v>0</v>
      </c>
      <c r="Q34" s="47"/>
      <c r="R34" s="47"/>
      <c r="S34" s="118">
        <f t="shared" si="28"/>
        <v>0</v>
      </c>
      <c r="T34" s="119">
        <f t="shared" si="3"/>
        <v>0</v>
      </c>
      <c r="U34" s="80"/>
      <c r="V34" s="81"/>
      <c r="W34" s="120">
        <f>IF($BC34 = 0, 0, +U34/$BC34)</f>
        <v>0</v>
      </c>
      <c r="X34" s="120">
        <f>IF($BD34 = 0, 0, +V34/$BD34)</f>
        <v>0</v>
      </c>
      <c r="Y34" s="60"/>
      <c r="Z34" s="60"/>
      <c r="AA34" s="121">
        <f t="shared" si="17"/>
        <v>0</v>
      </c>
      <c r="AB34" s="122">
        <f t="shared" si="5"/>
        <v>0</v>
      </c>
      <c r="AC34" s="109"/>
      <c r="AD34" s="110"/>
      <c r="AE34" s="111">
        <f>IF($BC34 = 0, 0, +AC34/$BC34)</f>
        <v>0</v>
      </c>
      <c r="AF34" s="111">
        <f>IF($BD34 = 0, 0, +AD34/$BD34)</f>
        <v>0</v>
      </c>
      <c r="AG34" s="48"/>
      <c r="AH34" s="48"/>
      <c r="AI34" s="61">
        <f t="shared" si="18"/>
        <v>0</v>
      </c>
      <c r="AJ34" s="62">
        <f t="shared" si="7"/>
        <v>0</v>
      </c>
      <c r="AK34" s="63"/>
      <c r="AL34" s="64"/>
      <c r="AM34" s="103">
        <f>IF($BC34 = 0, 0, +AK34/$BC34)</f>
        <v>0</v>
      </c>
      <c r="AN34" s="103">
        <f>IF($BD34 = 0, 0, +AL34/$BD34)</f>
        <v>0</v>
      </c>
      <c r="AO34" s="65"/>
      <c r="AP34" s="65"/>
      <c r="AQ34" s="99">
        <f t="shared" si="8"/>
        <v>0</v>
      </c>
      <c r="AR34" s="100">
        <f t="shared" si="9"/>
        <v>0</v>
      </c>
      <c r="AS34" s="173">
        <f>+$E34+$M34+$U34+$AC34</f>
        <v>0</v>
      </c>
      <c r="AT34" s="174">
        <f>+F34+N34+V34+AD34</f>
        <v>0</v>
      </c>
      <c r="AU34" s="96">
        <f>IF($BC34 = 0, 0, +AS34/$BC34)</f>
        <v>0</v>
      </c>
      <c r="AV34" s="96">
        <f>IF($BD34 = 0, 0, +AT34/$BD34)</f>
        <v>0</v>
      </c>
      <c r="AW34" s="175">
        <f>+I34+Q34+Y34+AG34</f>
        <v>0</v>
      </c>
      <c r="AX34" s="175">
        <f>+J34+R34+Z34+AH34</f>
        <v>0</v>
      </c>
      <c r="AY34" s="87">
        <f t="shared" si="11"/>
        <v>0</v>
      </c>
      <c r="AZ34" s="88">
        <f t="shared" si="12"/>
        <v>0</v>
      </c>
      <c r="BA34" s="180">
        <f>+AW34+$AO34</f>
        <v>0</v>
      </c>
      <c r="BB34" s="181">
        <f>+AX34+$AP34</f>
        <v>0</v>
      </c>
      <c r="BC34" s="186">
        <f t="shared" ref="BC34:BD36" si="29">+AS34+AK34</f>
        <v>0</v>
      </c>
      <c r="BD34" s="187">
        <f t="shared" si="29"/>
        <v>0</v>
      </c>
      <c r="BF34" s="67">
        <f t="shared" ref="BF34:BG37" si="30">+AU34+AM34</f>
        <v>0</v>
      </c>
      <c r="BG34" s="67">
        <f t="shared" si="30"/>
        <v>0</v>
      </c>
      <c r="BI34" s="67">
        <f t="shared" ref="BI34:BJ37" si="31">+AY34+AQ34</f>
        <v>0</v>
      </c>
      <c r="BJ34" s="67">
        <f t="shared" si="31"/>
        <v>0</v>
      </c>
    </row>
    <row r="35" spans="1:64" ht="20.25" customHeight="1">
      <c r="A35" s="217"/>
      <c r="B35" s="218"/>
      <c r="C35" s="4"/>
      <c r="D35" s="70" t="s">
        <v>17</v>
      </c>
      <c r="E35" s="130"/>
      <c r="F35" s="130"/>
      <c r="G35" s="131">
        <f>IF($BC35 = 0, 0, +E35/$BC35)</f>
        <v>0</v>
      </c>
      <c r="H35" s="131">
        <f>IF($BD35 = 0, 0, +F35/$BD35)</f>
        <v>0</v>
      </c>
      <c r="I35" s="46"/>
      <c r="J35" s="46"/>
      <c r="K35" s="132">
        <f t="shared" si="0"/>
        <v>0</v>
      </c>
      <c r="L35" s="133">
        <f t="shared" si="1"/>
        <v>0</v>
      </c>
      <c r="M35" s="115"/>
      <c r="N35" s="116"/>
      <c r="O35" s="117">
        <f>IF($BC35 = 0, 0, +M35/$BC35)</f>
        <v>0</v>
      </c>
      <c r="P35" s="117">
        <f>IF($BD35 = 0, 0, +N35/$BD35)</f>
        <v>0</v>
      </c>
      <c r="Q35" s="47"/>
      <c r="R35" s="47"/>
      <c r="S35" s="118">
        <f t="shared" si="28"/>
        <v>0</v>
      </c>
      <c r="T35" s="119">
        <f t="shared" si="3"/>
        <v>0</v>
      </c>
      <c r="U35" s="80"/>
      <c r="V35" s="81"/>
      <c r="W35" s="120">
        <f>IF($BC35 = 0, 0, +U35/$BC35)</f>
        <v>0</v>
      </c>
      <c r="X35" s="120">
        <f>IF($BD35 = 0, 0, +V35/$BD35)</f>
        <v>0</v>
      </c>
      <c r="Y35" s="60"/>
      <c r="Z35" s="60"/>
      <c r="AA35" s="121">
        <f t="shared" si="17"/>
        <v>0</v>
      </c>
      <c r="AB35" s="122">
        <f t="shared" si="5"/>
        <v>0</v>
      </c>
      <c r="AC35" s="109"/>
      <c r="AD35" s="110"/>
      <c r="AE35" s="111">
        <f>IF($BC35 = 0, 0, +AC35/$BC35)</f>
        <v>0</v>
      </c>
      <c r="AF35" s="111">
        <f>IF($BD35 = 0, 0, +AD35/$BD35)</f>
        <v>0</v>
      </c>
      <c r="AG35" s="48"/>
      <c r="AH35" s="48"/>
      <c r="AI35" s="61">
        <f t="shared" si="18"/>
        <v>0</v>
      </c>
      <c r="AJ35" s="62">
        <f t="shared" si="7"/>
        <v>0</v>
      </c>
      <c r="AK35" s="63"/>
      <c r="AL35" s="64"/>
      <c r="AM35" s="103">
        <f>IF($BC35 = 0, 0, +AK35/$BC35)</f>
        <v>0</v>
      </c>
      <c r="AN35" s="103">
        <f>IF($BD35 = 0, 0, +AL35/$BD35)</f>
        <v>0</v>
      </c>
      <c r="AO35" s="65"/>
      <c r="AP35" s="65"/>
      <c r="AQ35" s="99">
        <f t="shared" si="8"/>
        <v>0</v>
      </c>
      <c r="AR35" s="100">
        <f t="shared" si="9"/>
        <v>0</v>
      </c>
      <c r="AS35" s="173">
        <f>+$E35+$M35+$U35+$AC35</f>
        <v>0</v>
      </c>
      <c r="AT35" s="174">
        <f>+F35+N35+V35+AD35</f>
        <v>0</v>
      </c>
      <c r="AU35" s="96">
        <f>IF($BC35 = 0, 0, +AS35/$BC35)</f>
        <v>0</v>
      </c>
      <c r="AV35" s="96">
        <f>IF($BD35 = 0, 0, +AT35/$BD35)</f>
        <v>0</v>
      </c>
      <c r="AW35" s="175">
        <f>+I35+Q35+Y35+AG35</f>
        <v>0</v>
      </c>
      <c r="AX35" s="175">
        <f>+AH35+Z35+R35+J35</f>
        <v>0</v>
      </c>
      <c r="AY35" s="87">
        <f t="shared" si="11"/>
        <v>0</v>
      </c>
      <c r="AZ35" s="88">
        <f t="shared" si="12"/>
        <v>0</v>
      </c>
      <c r="BA35" s="180">
        <f>+AW35+$AO35</f>
        <v>0</v>
      </c>
      <c r="BB35" s="181">
        <f>+AX35+$AP35</f>
        <v>0</v>
      </c>
      <c r="BC35" s="186">
        <f t="shared" si="29"/>
        <v>0</v>
      </c>
      <c r="BD35" s="187">
        <f t="shared" si="29"/>
        <v>0</v>
      </c>
      <c r="BF35" s="67">
        <f t="shared" si="30"/>
        <v>0</v>
      </c>
      <c r="BG35" s="67">
        <f t="shared" si="30"/>
        <v>0</v>
      </c>
      <c r="BI35" s="67">
        <f t="shared" si="31"/>
        <v>0</v>
      </c>
      <c r="BJ35" s="67">
        <f t="shared" si="31"/>
        <v>0</v>
      </c>
    </row>
    <row r="36" spans="1:64" ht="20.25" customHeight="1">
      <c r="A36" s="219"/>
      <c r="B36" s="220"/>
      <c r="C36" s="4"/>
      <c r="D36" s="70" t="s">
        <v>18</v>
      </c>
      <c r="E36" s="130"/>
      <c r="F36" s="130"/>
      <c r="G36" s="131">
        <f>IF($BC36 = 0, 0, +E36/$BC36)</f>
        <v>0</v>
      </c>
      <c r="H36" s="131">
        <f>IF($BD36 = 0, 0, +F36/$BD36)</f>
        <v>0</v>
      </c>
      <c r="I36" s="46"/>
      <c r="J36" s="46"/>
      <c r="K36" s="132">
        <f t="shared" si="0"/>
        <v>0</v>
      </c>
      <c r="L36" s="133">
        <f t="shared" si="1"/>
        <v>0</v>
      </c>
      <c r="M36" s="115"/>
      <c r="N36" s="116"/>
      <c r="O36" s="117">
        <f>IF($BC36 = 0, 0, +M36/$BC36)</f>
        <v>0</v>
      </c>
      <c r="P36" s="117">
        <f>IF($BD36 = 0, 0, +N36/$BD36)</f>
        <v>0</v>
      </c>
      <c r="Q36" s="47"/>
      <c r="R36" s="47"/>
      <c r="S36" s="118">
        <f t="shared" si="28"/>
        <v>0</v>
      </c>
      <c r="T36" s="119">
        <f t="shared" si="3"/>
        <v>0</v>
      </c>
      <c r="U36" s="80"/>
      <c r="V36" s="81"/>
      <c r="W36" s="120">
        <f>IF($BC36 = 0, 0, +U36/$BC36)</f>
        <v>0</v>
      </c>
      <c r="X36" s="120">
        <f>IF($BD36 = 0, 0, +V36/$BD36)</f>
        <v>0</v>
      </c>
      <c r="Y36" s="60"/>
      <c r="Z36" s="60"/>
      <c r="AA36" s="121">
        <f t="shared" si="17"/>
        <v>0</v>
      </c>
      <c r="AB36" s="122">
        <f t="shared" si="5"/>
        <v>0</v>
      </c>
      <c r="AC36" s="109"/>
      <c r="AD36" s="110"/>
      <c r="AE36" s="111">
        <f>IF($BC36 = 0, 0, +AC36/$BC36)</f>
        <v>0</v>
      </c>
      <c r="AF36" s="111">
        <f>IF($BD36 = 0, 0, +AD36/$BD36)</f>
        <v>0</v>
      </c>
      <c r="AG36" s="48"/>
      <c r="AH36" s="48"/>
      <c r="AI36" s="61">
        <f t="shared" si="18"/>
        <v>0</v>
      </c>
      <c r="AJ36" s="62">
        <f t="shared" si="7"/>
        <v>0</v>
      </c>
      <c r="AK36" s="63"/>
      <c r="AL36" s="64"/>
      <c r="AM36" s="103">
        <f>IF($BC36 = 0, 0, +AK36/$BC36)</f>
        <v>0</v>
      </c>
      <c r="AN36" s="103">
        <f>IF($BD36 = 0, 0, +AL36/$BD36)</f>
        <v>0</v>
      </c>
      <c r="AO36" s="65"/>
      <c r="AP36" s="65"/>
      <c r="AQ36" s="99">
        <f t="shared" si="8"/>
        <v>0</v>
      </c>
      <c r="AR36" s="100">
        <f t="shared" si="9"/>
        <v>0</v>
      </c>
      <c r="AS36" s="173">
        <f>+$E36+$M36+$U36+$AC36</f>
        <v>0</v>
      </c>
      <c r="AT36" s="174">
        <f>+F36+N36+V36+AD36</f>
        <v>0</v>
      </c>
      <c r="AU36" s="96">
        <f>IF($BC36 = 0, 0, +AS36/$BC36)</f>
        <v>0</v>
      </c>
      <c r="AV36" s="96">
        <f>IF($BD36 = 0, 0, +AT36/$BD36)</f>
        <v>0</v>
      </c>
      <c r="AW36" s="175">
        <f>+I36+Q36+Y36+AG36</f>
        <v>0</v>
      </c>
      <c r="AX36" s="175">
        <f>+J36+R36+Z36+AH36</f>
        <v>0</v>
      </c>
      <c r="AY36" s="87">
        <f t="shared" si="11"/>
        <v>0</v>
      </c>
      <c r="AZ36" s="88">
        <f t="shared" si="12"/>
        <v>0</v>
      </c>
      <c r="BA36" s="180">
        <f>+AW36+$AO36</f>
        <v>0</v>
      </c>
      <c r="BB36" s="181">
        <f>+AX36+$AP36</f>
        <v>0</v>
      </c>
      <c r="BC36" s="186">
        <f t="shared" si="29"/>
        <v>0</v>
      </c>
      <c r="BD36" s="187">
        <f t="shared" si="29"/>
        <v>0</v>
      </c>
      <c r="BF36" s="67">
        <f t="shared" si="30"/>
        <v>0</v>
      </c>
      <c r="BG36" s="67">
        <f t="shared" si="30"/>
        <v>0</v>
      </c>
      <c r="BI36" s="67">
        <f t="shared" si="31"/>
        <v>0</v>
      </c>
      <c r="BJ36" s="67">
        <f t="shared" si="31"/>
        <v>0</v>
      </c>
    </row>
    <row r="37" spans="1:64" ht="20.25" customHeight="1">
      <c r="A37" s="209"/>
      <c r="B37" s="210"/>
      <c r="C37" s="49"/>
      <c r="D37" s="71" t="s">
        <v>5</v>
      </c>
      <c r="E37" s="149">
        <f>SUM(E34:E36)</f>
        <v>0</v>
      </c>
      <c r="F37" s="149">
        <f>SUM(F34:F36)</f>
        <v>0</v>
      </c>
      <c r="G37" s="89">
        <f>IF($BC37 = 0, 0, +E37/$BC37)</f>
        <v>0</v>
      </c>
      <c r="H37" s="89">
        <f>IF($BD37 = 0, 0, +F37/$BD37)</f>
        <v>0</v>
      </c>
      <c r="I37" s="149">
        <f>SUM(I34:I36)</f>
        <v>0</v>
      </c>
      <c r="J37" s="149">
        <f>SUM(J34:J36)</f>
        <v>0</v>
      </c>
      <c r="K37" s="89">
        <f t="shared" si="0"/>
        <v>0</v>
      </c>
      <c r="L37" s="90">
        <f t="shared" si="1"/>
        <v>0</v>
      </c>
      <c r="M37" s="155">
        <f>SUM(M34:M36)</f>
        <v>0</v>
      </c>
      <c r="N37" s="149">
        <f>SUM(N34:N36)</f>
        <v>0</v>
      </c>
      <c r="O37" s="89">
        <f>IF($BC37 = 0, 0, +M37/$BC37)</f>
        <v>0</v>
      </c>
      <c r="P37" s="89">
        <f>IF($BD37 = 0, 0, +N37/$BD37)</f>
        <v>0</v>
      </c>
      <c r="Q37" s="149">
        <f>SUM(Q34:Q36)</f>
        <v>0</v>
      </c>
      <c r="R37" s="149">
        <f>SUM(R34:R36)</f>
        <v>0</v>
      </c>
      <c r="S37" s="89">
        <f t="shared" si="28"/>
        <v>0</v>
      </c>
      <c r="T37" s="90">
        <f t="shared" si="3"/>
        <v>0</v>
      </c>
      <c r="U37" s="155">
        <f>SUM(U34:U36)</f>
        <v>0</v>
      </c>
      <c r="V37" s="149">
        <f>SUM(V34:V36)</f>
        <v>0</v>
      </c>
      <c r="W37" s="89">
        <f>IF($BC37 = 0, 0, +U37/$BC37)</f>
        <v>0</v>
      </c>
      <c r="X37" s="89">
        <f>IF($BD37 = 0, 0, +V37/$BD37)</f>
        <v>0</v>
      </c>
      <c r="Y37" s="149">
        <f>SUM(Y34:Y36)</f>
        <v>0</v>
      </c>
      <c r="Z37" s="149">
        <f>SUM(Z34:Z36)</f>
        <v>0</v>
      </c>
      <c r="AA37" s="89">
        <f t="shared" si="17"/>
        <v>0</v>
      </c>
      <c r="AB37" s="90">
        <f t="shared" si="5"/>
        <v>0</v>
      </c>
      <c r="AC37" s="155">
        <f>SUM(AC34:AC36)</f>
        <v>0</v>
      </c>
      <c r="AD37" s="149">
        <f>SUM(AD34:AD36)</f>
        <v>0</v>
      </c>
      <c r="AE37" s="89">
        <f>IF($BC37 = 0, 0, +AC37/$BC37)</f>
        <v>0</v>
      </c>
      <c r="AF37" s="89">
        <f>IF($BD37 = 0, 0, +AD37/$BD37)</f>
        <v>0</v>
      </c>
      <c r="AG37" s="149">
        <f>SUM(AG34:AG36)</f>
        <v>0</v>
      </c>
      <c r="AH37" s="149">
        <f>SUM(AH34:AH36)</f>
        <v>0</v>
      </c>
      <c r="AI37" s="89">
        <f t="shared" si="18"/>
        <v>0</v>
      </c>
      <c r="AJ37" s="90">
        <f t="shared" si="7"/>
        <v>0</v>
      </c>
      <c r="AK37" s="167">
        <f>SUM(AK34:AK36)</f>
        <v>0</v>
      </c>
      <c r="AL37" s="168">
        <f>SUM(AL34:AL36)</f>
        <v>0</v>
      </c>
      <c r="AM37" s="104">
        <f>IF($BC37 = 0, 0, +AK37/$BC37)</f>
        <v>0</v>
      </c>
      <c r="AN37" s="104">
        <f>IF($BD37 = 0, 0, +AL37/$BD37)</f>
        <v>0</v>
      </c>
      <c r="AO37" s="149">
        <f>SUM(AO34:AO36)</f>
        <v>0</v>
      </c>
      <c r="AP37" s="149">
        <f>SUM(AP34:AP36)</f>
        <v>0</v>
      </c>
      <c r="AQ37" s="89">
        <f t="shared" si="8"/>
        <v>0</v>
      </c>
      <c r="AR37" s="90">
        <f t="shared" si="9"/>
        <v>0</v>
      </c>
      <c r="AS37" s="167">
        <f>SUM(AS34:AS36)</f>
        <v>0</v>
      </c>
      <c r="AT37" s="168">
        <f>SUM(AT34:AT36)</f>
        <v>0</v>
      </c>
      <c r="AU37" s="89">
        <f>IF($BC37 = 0, 0, +AS37/$BC37)</f>
        <v>0</v>
      </c>
      <c r="AV37" s="89">
        <f>IF($BD37 = 0, 0, +AT37/$BD37)</f>
        <v>0</v>
      </c>
      <c r="AW37" s="168">
        <f>SUM(AW34:AW36)</f>
        <v>0</v>
      </c>
      <c r="AX37" s="168">
        <f>SUM(AX34:AX36)</f>
        <v>0</v>
      </c>
      <c r="AY37" s="89">
        <f t="shared" si="11"/>
        <v>0</v>
      </c>
      <c r="AZ37" s="90">
        <f t="shared" si="12"/>
        <v>0</v>
      </c>
      <c r="BA37" s="167">
        <f>SUM(BA34:BA36)</f>
        <v>0</v>
      </c>
      <c r="BB37" s="182">
        <f>SUM(BB34:BB36)</f>
        <v>0</v>
      </c>
      <c r="BC37" s="188">
        <f>SUM(BC34:BC36)</f>
        <v>0</v>
      </c>
      <c r="BD37" s="189">
        <f>SUM(BD34:BD36)</f>
        <v>0</v>
      </c>
      <c r="BF37" s="67">
        <f t="shared" si="30"/>
        <v>0</v>
      </c>
      <c r="BG37" s="67">
        <f t="shared" si="30"/>
        <v>0</v>
      </c>
      <c r="BI37" s="67">
        <f t="shared" si="31"/>
        <v>0</v>
      </c>
      <c r="BJ37" s="67">
        <f t="shared" si="31"/>
        <v>0</v>
      </c>
    </row>
    <row r="38" spans="1:64" ht="20.25" customHeight="1">
      <c r="A38" s="215"/>
      <c r="B38" s="216"/>
      <c r="C38" s="9"/>
      <c r="D38" s="69" t="s">
        <v>10</v>
      </c>
      <c r="E38" s="97"/>
      <c r="F38" s="97"/>
      <c r="G38" s="97"/>
      <c r="H38" s="97"/>
      <c r="I38" s="78"/>
      <c r="J38" s="78"/>
      <c r="K38" s="83">
        <f t="shared" si="0"/>
        <v>0</v>
      </c>
      <c r="L38" s="84">
        <f t="shared" si="1"/>
        <v>0</v>
      </c>
      <c r="M38" s="112"/>
      <c r="N38" s="97"/>
      <c r="O38" s="97"/>
      <c r="P38" s="97"/>
      <c r="Q38" s="78"/>
      <c r="R38" s="78"/>
      <c r="S38" s="83">
        <f t="shared" si="28"/>
        <v>0</v>
      </c>
      <c r="T38" s="84">
        <f t="shared" si="3"/>
        <v>0</v>
      </c>
      <c r="U38" s="112"/>
      <c r="V38" s="97"/>
      <c r="W38" s="97"/>
      <c r="X38" s="97"/>
      <c r="Y38" s="78"/>
      <c r="Z38" s="78"/>
      <c r="AA38" s="83">
        <f t="shared" si="17"/>
        <v>0</v>
      </c>
      <c r="AB38" s="84">
        <f t="shared" si="5"/>
        <v>0</v>
      </c>
      <c r="AC38" s="112"/>
      <c r="AD38" s="97"/>
      <c r="AE38" s="97"/>
      <c r="AF38" s="97"/>
      <c r="AG38" s="78"/>
      <c r="AH38" s="78"/>
      <c r="AI38" s="83">
        <f t="shared" si="18"/>
        <v>0</v>
      </c>
      <c r="AJ38" s="84">
        <f t="shared" si="7"/>
        <v>0</v>
      </c>
      <c r="AK38" s="105"/>
      <c r="AL38" s="106"/>
      <c r="AM38" s="106"/>
      <c r="AN38" s="106"/>
      <c r="AO38" s="78"/>
      <c r="AP38" s="78"/>
      <c r="AQ38" s="83">
        <f t="shared" si="8"/>
        <v>0</v>
      </c>
      <c r="AR38" s="84">
        <f t="shared" si="9"/>
        <v>0</v>
      </c>
      <c r="AS38" s="33"/>
      <c r="AT38" s="11"/>
      <c r="AU38" s="97"/>
      <c r="AV38" s="97"/>
      <c r="AW38" s="152">
        <f>+I38+Q38+Y38+AG38</f>
        <v>0</v>
      </c>
      <c r="AX38" s="152">
        <f>+J38+R38+Z38+AH38</f>
        <v>0</v>
      </c>
      <c r="AY38" s="83">
        <f t="shared" si="11"/>
        <v>0</v>
      </c>
      <c r="AZ38" s="84">
        <f t="shared" si="12"/>
        <v>0</v>
      </c>
      <c r="BA38" s="178">
        <f>+$AO38+$AW38</f>
        <v>0</v>
      </c>
      <c r="BB38" s="179">
        <f>+$AP38+$AX38</f>
        <v>0</v>
      </c>
      <c r="BC38" s="31"/>
      <c r="BD38" s="43"/>
      <c r="BK38" s="67">
        <f>+AY38+AQ38</f>
        <v>0</v>
      </c>
      <c r="BL38" s="67">
        <f>+AZ38+AR38</f>
        <v>0</v>
      </c>
    </row>
    <row r="39" spans="1:64" ht="20.25" customHeight="1">
      <c r="A39" s="217"/>
      <c r="B39" s="218"/>
      <c r="C39" s="4"/>
      <c r="D39" s="70" t="s">
        <v>16</v>
      </c>
      <c r="E39" s="130"/>
      <c r="F39" s="130"/>
      <c r="G39" s="131">
        <f>IF($BC39 = 0, 0, +E39/$BC39)</f>
        <v>0</v>
      </c>
      <c r="H39" s="131">
        <f>IF($BD39 = 0, 0, +F39/$BD39)</f>
        <v>0</v>
      </c>
      <c r="I39" s="46"/>
      <c r="J39" s="46"/>
      <c r="K39" s="132">
        <f t="shared" si="0"/>
        <v>0</v>
      </c>
      <c r="L39" s="133">
        <f t="shared" si="1"/>
        <v>0</v>
      </c>
      <c r="M39" s="115"/>
      <c r="N39" s="116"/>
      <c r="O39" s="117">
        <f>IF($BC39 = 0, 0, +M39/$BC39)</f>
        <v>0</v>
      </c>
      <c r="P39" s="117">
        <f>IF($BD39 = 0, 0, +N39/$BD39)</f>
        <v>0</v>
      </c>
      <c r="Q39" s="47"/>
      <c r="R39" s="47"/>
      <c r="S39" s="118">
        <f t="shared" si="28"/>
        <v>0</v>
      </c>
      <c r="T39" s="119">
        <f t="shared" si="3"/>
        <v>0</v>
      </c>
      <c r="U39" s="80"/>
      <c r="V39" s="81"/>
      <c r="W39" s="120">
        <f>IF($BC39 = 0, 0, +U39/$BC39)</f>
        <v>0</v>
      </c>
      <c r="X39" s="120">
        <f>IF($BD39 = 0, 0, +V39/$BD39)</f>
        <v>0</v>
      </c>
      <c r="Y39" s="60"/>
      <c r="Z39" s="60"/>
      <c r="AA39" s="121">
        <f t="shared" si="17"/>
        <v>0</v>
      </c>
      <c r="AB39" s="122">
        <f t="shared" si="5"/>
        <v>0</v>
      </c>
      <c r="AC39" s="109"/>
      <c r="AD39" s="110"/>
      <c r="AE39" s="111">
        <f>IF($BC39 = 0, 0, +AC39/$BC39)</f>
        <v>0</v>
      </c>
      <c r="AF39" s="111">
        <f>IF($BD39 = 0, 0, +AD39/$BD39)</f>
        <v>0</v>
      </c>
      <c r="AG39" s="48"/>
      <c r="AH39" s="48"/>
      <c r="AI39" s="61">
        <f t="shared" si="18"/>
        <v>0</v>
      </c>
      <c r="AJ39" s="62">
        <f t="shared" si="7"/>
        <v>0</v>
      </c>
      <c r="AK39" s="63"/>
      <c r="AL39" s="64"/>
      <c r="AM39" s="103">
        <f>IF($BC39 = 0, 0, +AK39/$BC39)</f>
        <v>0</v>
      </c>
      <c r="AN39" s="103">
        <f>IF($BD39 = 0, 0, +AL39/$BD39)</f>
        <v>0</v>
      </c>
      <c r="AO39" s="65"/>
      <c r="AP39" s="65"/>
      <c r="AQ39" s="99">
        <f t="shared" si="8"/>
        <v>0</v>
      </c>
      <c r="AR39" s="100">
        <f t="shared" si="9"/>
        <v>0</v>
      </c>
      <c r="AS39" s="173">
        <f>+$E39+$M39+$U39+$AC39</f>
        <v>0</v>
      </c>
      <c r="AT39" s="174">
        <f>+F39+N39+V39+AD39</f>
        <v>0</v>
      </c>
      <c r="AU39" s="96">
        <f>IF($BC39 = 0, 0, +AS39/$BC39)</f>
        <v>0</v>
      </c>
      <c r="AV39" s="96">
        <f>IF($BD39 = 0, 0, +AT39/$BD39)</f>
        <v>0</v>
      </c>
      <c r="AW39" s="175">
        <f>+I39+Q39+Y39+AG39</f>
        <v>0</v>
      </c>
      <c r="AX39" s="175">
        <f>+J39+R39+Z39+AH39</f>
        <v>0</v>
      </c>
      <c r="AY39" s="87">
        <f t="shared" si="11"/>
        <v>0</v>
      </c>
      <c r="AZ39" s="88">
        <f t="shared" si="12"/>
        <v>0</v>
      </c>
      <c r="BA39" s="180">
        <f>+AW39+$AO39</f>
        <v>0</v>
      </c>
      <c r="BB39" s="181">
        <f>+AX39+$AP39</f>
        <v>0</v>
      </c>
      <c r="BC39" s="186">
        <f t="shared" ref="BC39:BD41" si="32">+AS39+AK39</f>
        <v>0</v>
      </c>
      <c r="BD39" s="187">
        <f t="shared" si="32"/>
        <v>0</v>
      </c>
      <c r="BF39" s="67">
        <f t="shared" ref="BF39:BG42" si="33">+AU39+AM39</f>
        <v>0</v>
      </c>
      <c r="BG39" s="67">
        <f t="shared" si="33"/>
        <v>0</v>
      </c>
      <c r="BI39" s="67">
        <f t="shared" ref="BI39:BJ42" si="34">+AY39+AQ39</f>
        <v>0</v>
      </c>
      <c r="BJ39" s="67">
        <f t="shared" si="34"/>
        <v>0</v>
      </c>
    </row>
    <row r="40" spans="1:64" ht="20.25" customHeight="1">
      <c r="A40" s="217"/>
      <c r="B40" s="218"/>
      <c r="C40" s="4"/>
      <c r="D40" s="70" t="s">
        <v>17</v>
      </c>
      <c r="E40" s="130"/>
      <c r="F40" s="130"/>
      <c r="G40" s="131">
        <f>IF($BC40 = 0, 0, +E40/$BC40)</f>
        <v>0</v>
      </c>
      <c r="H40" s="131">
        <f>IF($BD40 = 0, 0, +F40/$BD40)</f>
        <v>0</v>
      </c>
      <c r="I40" s="46"/>
      <c r="J40" s="46"/>
      <c r="K40" s="132">
        <f t="shared" si="0"/>
        <v>0</v>
      </c>
      <c r="L40" s="133">
        <f t="shared" si="1"/>
        <v>0</v>
      </c>
      <c r="M40" s="115"/>
      <c r="N40" s="116"/>
      <c r="O40" s="117">
        <f>IF($BC40 = 0, 0, +M40/$BC40)</f>
        <v>0</v>
      </c>
      <c r="P40" s="117">
        <f>IF($BD40 = 0, 0, +N40/$BD40)</f>
        <v>0</v>
      </c>
      <c r="Q40" s="47"/>
      <c r="R40" s="47"/>
      <c r="S40" s="118">
        <f t="shared" si="28"/>
        <v>0</v>
      </c>
      <c r="T40" s="119">
        <f t="shared" si="3"/>
        <v>0</v>
      </c>
      <c r="U40" s="80"/>
      <c r="V40" s="81"/>
      <c r="W40" s="120">
        <f>IF($BC40 = 0, 0, +U40/$BC40)</f>
        <v>0</v>
      </c>
      <c r="X40" s="120">
        <f>IF($BD40 = 0, 0, +V40/$BD40)</f>
        <v>0</v>
      </c>
      <c r="Y40" s="60"/>
      <c r="Z40" s="60"/>
      <c r="AA40" s="121">
        <f t="shared" si="17"/>
        <v>0</v>
      </c>
      <c r="AB40" s="122">
        <f t="shared" si="5"/>
        <v>0</v>
      </c>
      <c r="AC40" s="109"/>
      <c r="AD40" s="110"/>
      <c r="AE40" s="111">
        <f>IF($BC40 = 0, 0, +AC40/$BC40)</f>
        <v>0</v>
      </c>
      <c r="AF40" s="111">
        <f>IF($BD40 = 0, 0, +AD40/$BD40)</f>
        <v>0</v>
      </c>
      <c r="AG40" s="48"/>
      <c r="AH40" s="48"/>
      <c r="AI40" s="61">
        <f t="shared" si="18"/>
        <v>0</v>
      </c>
      <c r="AJ40" s="62">
        <f t="shared" si="7"/>
        <v>0</v>
      </c>
      <c r="AK40" s="63"/>
      <c r="AL40" s="64"/>
      <c r="AM40" s="103">
        <f>IF($BC40 = 0, 0, +AK40/$BC40)</f>
        <v>0</v>
      </c>
      <c r="AN40" s="103">
        <f>IF($BD40 = 0, 0, +AL40/$BD40)</f>
        <v>0</v>
      </c>
      <c r="AO40" s="65"/>
      <c r="AP40" s="65"/>
      <c r="AQ40" s="99">
        <f t="shared" si="8"/>
        <v>0</v>
      </c>
      <c r="AR40" s="100">
        <f t="shared" si="9"/>
        <v>0</v>
      </c>
      <c r="AS40" s="173">
        <f>+$E40+$M40+$U40+$AC40</f>
        <v>0</v>
      </c>
      <c r="AT40" s="174">
        <f>+F40+N40+V40+AD40</f>
        <v>0</v>
      </c>
      <c r="AU40" s="96">
        <f>IF($BC40 = 0, 0, +AS40/$BC40)</f>
        <v>0</v>
      </c>
      <c r="AV40" s="96">
        <f>IF($BD40 = 0, 0, +AT40/$BD40)</f>
        <v>0</v>
      </c>
      <c r="AW40" s="175">
        <f>+I40+Q40+Y40+AG40</f>
        <v>0</v>
      </c>
      <c r="AX40" s="175">
        <f>+AH40+Z40+R40+J40</f>
        <v>0</v>
      </c>
      <c r="AY40" s="87">
        <f t="shared" si="11"/>
        <v>0</v>
      </c>
      <c r="AZ40" s="88">
        <f t="shared" si="12"/>
        <v>0</v>
      </c>
      <c r="BA40" s="180">
        <f>+AW40+$AO40</f>
        <v>0</v>
      </c>
      <c r="BB40" s="181">
        <f>+AX40+$AP40</f>
        <v>0</v>
      </c>
      <c r="BC40" s="186">
        <f t="shared" si="32"/>
        <v>0</v>
      </c>
      <c r="BD40" s="187">
        <f t="shared" si="32"/>
        <v>0</v>
      </c>
      <c r="BF40" s="67">
        <f t="shared" si="33"/>
        <v>0</v>
      </c>
      <c r="BG40" s="67">
        <f t="shared" si="33"/>
        <v>0</v>
      </c>
      <c r="BI40" s="67">
        <f t="shared" si="34"/>
        <v>0</v>
      </c>
      <c r="BJ40" s="67">
        <f t="shared" si="34"/>
        <v>0</v>
      </c>
    </row>
    <row r="41" spans="1:64" ht="20.25" customHeight="1">
      <c r="A41" s="219"/>
      <c r="B41" s="220"/>
      <c r="C41" s="4"/>
      <c r="D41" s="70" t="s">
        <v>18</v>
      </c>
      <c r="E41" s="130"/>
      <c r="F41" s="130"/>
      <c r="G41" s="131">
        <f>IF($BC41 = 0, 0, +E41/$BC41)</f>
        <v>0</v>
      </c>
      <c r="H41" s="131">
        <f>IF($BD41 = 0, 0, +F41/$BD41)</f>
        <v>0</v>
      </c>
      <c r="I41" s="46"/>
      <c r="J41" s="46"/>
      <c r="K41" s="132">
        <f t="shared" si="0"/>
        <v>0</v>
      </c>
      <c r="L41" s="133">
        <f t="shared" si="1"/>
        <v>0</v>
      </c>
      <c r="M41" s="115"/>
      <c r="N41" s="116"/>
      <c r="O41" s="117">
        <f>IF($BC41 = 0, 0, +M41/$BC41)</f>
        <v>0</v>
      </c>
      <c r="P41" s="117">
        <f>IF($BD41 = 0, 0, +N41/$BD41)</f>
        <v>0</v>
      </c>
      <c r="Q41" s="47"/>
      <c r="R41" s="47"/>
      <c r="S41" s="118">
        <f t="shared" si="28"/>
        <v>0</v>
      </c>
      <c r="T41" s="119">
        <f t="shared" si="3"/>
        <v>0</v>
      </c>
      <c r="U41" s="80"/>
      <c r="V41" s="81"/>
      <c r="W41" s="120">
        <f>IF($BC41 = 0, 0, +U41/$BC41)</f>
        <v>0</v>
      </c>
      <c r="X41" s="120">
        <f>IF($BD41 = 0, 0, +V41/$BD41)</f>
        <v>0</v>
      </c>
      <c r="Y41" s="60"/>
      <c r="Z41" s="60"/>
      <c r="AA41" s="121">
        <f t="shared" si="17"/>
        <v>0</v>
      </c>
      <c r="AB41" s="122">
        <f t="shared" si="5"/>
        <v>0</v>
      </c>
      <c r="AC41" s="109"/>
      <c r="AD41" s="110"/>
      <c r="AE41" s="111">
        <f>IF($BC41 = 0, 0, +AC41/$BC41)</f>
        <v>0</v>
      </c>
      <c r="AF41" s="111">
        <f>IF($BD41 = 0, 0, +AD41/$BD41)</f>
        <v>0</v>
      </c>
      <c r="AG41" s="48"/>
      <c r="AH41" s="48"/>
      <c r="AI41" s="61">
        <f t="shared" si="18"/>
        <v>0</v>
      </c>
      <c r="AJ41" s="62">
        <f t="shared" si="7"/>
        <v>0</v>
      </c>
      <c r="AK41" s="63"/>
      <c r="AL41" s="64"/>
      <c r="AM41" s="103">
        <f>IF($BC41 = 0, 0, +AK41/$BC41)</f>
        <v>0</v>
      </c>
      <c r="AN41" s="103">
        <f>IF($BD41 = 0, 0, +AL41/$BD41)</f>
        <v>0</v>
      </c>
      <c r="AO41" s="65"/>
      <c r="AP41" s="65"/>
      <c r="AQ41" s="99">
        <f t="shared" si="8"/>
        <v>0</v>
      </c>
      <c r="AR41" s="100">
        <f t="shared" si="9"/>
        <v>0</v>
      </c>
      <c r="AS41" s="173">
        <f>+$E41+$M41+$U41+$AC41</f>
        <v>0</v>
      </c>
      <c r="AT41" s="174">
        <f>+F41+N41+V41+AD41</f>
        <v>0</v>
      </c>
      <c r="AU41" s="96">
        <f>IF($BC41 = 0, 0, +AS41/$BC41)</f>
        <v>0</v>
      </c>
      <c r="AV41" s="96">
        <f>IF($BD41 = 0, 0, +AT41/$BD41)</f>
        <v>0</v>
      </c>
      <c r="AW41" s="175">
        <f>+I41+Q41+Y41+AG41</f>
        <v>0</v>
      </c>
      <c r="AX41" s="175">
        <f>+J41+R41+Z41+AH41</f>
        <v>0</v>
      </c>
      <c r="AY41" s="87">
        <f t="shared" si="11"/>
        <v>0</v>
      </c>
      <c r="AZ41" s="88">
        <f t="shared" si="12"/>
        <v>0</v>
      </c>
      <c r="BA41" s="180">
        <f>+AW41+$AO41</f>
        <v>0</v>
      </c>
      <c r="BB41" s="181">
        <f>+AX41+$AP41</f>
        <v>0</v>
      </c>
      <c r="BC41" s="186">
        <f t="shared" si="32"/>
        <v>0</v>
      </c>
      <c r="BD41" s="187">
        <f t="shared" si="32"/>
        <v>0</v>
      </c>
      <c r="BF41" s="67">
        <f t="shared" si="33"/>
        <v>0</v>
      </c>
      <c r="BG41" s="67">
        <f t="shared" si="33"/>
        <v>0</v>
      </c>
      <c r="BI41" s="67">
        <f t="shared" si="34"/>
        <v>0</v>
      </c>
      <c r="BJ41" s="67">
        <f t="shared" si="34"/>
        <v>0</v>
      </c>
    </row>
    <row r="42" spans="1:64" ht="20.25" customHeight="1">
      <c r="A42" s="209"/>
      <c r="B42" s="210"/>
      <c r="C42" s="49"/>
      <c r="D42" s="71" t="s">
        <v>5</v>
      </c>
      <c r="E42" s="149">
        <f>SUM(E39:E41)</f>
        <v>0</v>
      </c>
      <c r="F42" s="149">
        <f>SUM(F39:F41)</f>
        <v>0</v>
      </c>
      <c r="G42" s="89">
        <f>IF($BC42 = 0, 0, +E42/$BC42)</f>
        <v>0</v>
      </c>
      <c r="H42" s="89">
        <f>IF($BD42 = 0, 0, +F42/$BD42)</f>
        <v>0</v>
      </c>
      <c r="I42" s="149">
        <f>SUM(I39:I41)</f>
        <v>0</v>
      </c>
      <c r="J42" s="149">
        <f>SUM(J39:J41)</f>
        <v>0</v>
      </c>
      <c r="K42" s="89">
        <f t="shared" si="0"/>
        <v>0</v>
      </c>
      <c r="L42" s="90">
        <f t="shared" si="1"/>
        <v>0</v>
      </c>
      <c r="M42" s="155">
        <f>SUM(M39:M41)</f>
        <v>0</v>
      </c>
      <c r="N42" s="149">
        <f>SUM(N39:N41)</f>
        <v>0</v>
      </c>
      <c r="O42" s="89">
        <f>IF($BC42 = 0, 0, +M42/$BC42)</f>
        <v>0</v>
      </c>
      <c r="P42" s="89">
        <f>IF($BD42 = 0, 0, +N42/$BD42)</f>
        <v>0</v>
      </c>
      <c r="Q42" s="149">
        <f>SUM(Q39:Q41)</f>
        <v>0</v>
      </c>
      <c r="R42" s="149">
        <f>SUM(R39:R41)</f>
        <v>0</v>
      </c>
      <c r="S42" s="89">
        <f t="shared" si="28"/>
        <v>0</v>
      </c>
      <c r="T42" s="90">
        <f t="shared" si="3"/>
        <v>0</v>
      </c>
      <c r="U42" s="155">
        <f>SUM(U39:U41)</f>
        <v>0</v>
      </c>
      <c r="V42" s="149">
        <f>SUM(V39:V41)</f>
        <v>0</v>
      </c>
      <c r="W42" s="89">
        <f>IF($BC42 = 0, 0, +U42/$BC42)</f>
        <v>0</v>
      </c>
      <c r="X42" s="89">
        <f>IF($BD42 = 0, 0, +V42/$BD42)</f>
        <v>0</v>
      </c>
      <c r="Y42" s="149">
        <f>SUM(Y39:Y41)</f>
        <v>0</v>
      </c>
      <c r="Z42" s="149">
        <f>SUM(Z39:Z41)</f>
        <v>0</v>
      </c>
      <c r="AA42" s="89">
        <f t="shared" si="17"/>
        <v>0</v>
      </c>
      <c r="AB42" s="90">
        <f t="shared" si="5"/>
        <v>0</v>
      </c>
      <c r="AC42" s="155">
        <f>SUM(AC39:AC41)</f>
        <v>0</v>
      </c>
      <c r="AD42" s="149">
        <f>SUM(AD39:AD41)</f>
        <v>0</v>
      </c>
      <c r="AE42" s="89">
        <f>IF($BC42 = 0, 0, +AC42/$BC42)</f>
        <v>0</v>
      </c>
      <c r="AF42" s="89">
        <f>IF($BD42 = 0, 0, +AD42/$BD42)</f>
        <v>0</v>
      </c>
      <c r="AG42" s="149">
        <f>SUM(AG39:AG41)</f>
        <v>0</v>
      </c>
      <c r="AH42" s="149">
        <f>SUM(AH39:AH41)</f>
        <v>0</v>
      </c>
      <c r="AI42" s="89">
        <f t="shared" si="18"/>
        <v>0</v>
      </c>
      <c r="AJ42" s="90">
        <f t="shared" si="7"/>
        <v>0</v>
      </c>
      <c r="AK42" s="167">
        <f>SUM(AK39:AK41)</f>
        <v>0</v>
      </c>
      <c r="AL42" s="168">
        <f>SUM(AL39:AL41)</f>
        <v>0</v>
      </c>
      <c r="AM42" s="104">
        <f>IF($BC42 = 0, 0, +AK42/$BC42)</f>
        <v>0</v>
      </c>
      <c r="AN42" s="104">
        <f>IF($BD42 = 0, 0, +AL42/$BD42)</f>
        <v>0</v>
      </c>
      <c r="AO42" s="149">
        <f>SUM(AO39:AO41)</f>
        <v>0</v>
      </c>
      <c r="AP42" s="149">
        <f>SUM(AP39:AP41)</f>
        <v>0</v>
      </c>
      <c r="AQ42" s="89">
        <f t="shared" si="8"/>
        <v>0</v>
      </c>
      <c r="AR42" s="90">
        <f t="shared" si="9"/>
        <v>0</v>
      </c>
      <c r="AS42" s="167">
        <f>SUM(AS39:AS41)</f>
        <v>0</v>
      </c>
      <c r="AT42" s="168">
        <f>SUM(AT39:AT41)</f>
        <v>0</v>
      </c>
      <c r="AU42" s="89">
        <f>IF($BC42 = 0, 0, +AS42/$BC42)</f>
        <v>0</v>
      </c>
      <c r="AV42" s="89">
        <f>IF($BD42 = 0, 0, +AT42/$BD42)</f>
        <v>0</v>
      </c>
      <c r="AW42" s="168">
        <f>SUM(AW39:AW41)</f>
        <v>0</v>
      </c>
      <c r="AX42" s="168">
        <f>SUM(AX39:AX41)</f>
        <v>0</v>
      </c>
      <c r="AY42" s="89">
        <f t="shared" si="11"/>
        <v>0</v>
      </c>
      <c r="AZ42" s="90">
        <f t="shared" si="12"/>
        <v>0</v>
      </c>
      <c r="BA42" s="167">
        <f>SUM(BA39:BA41)</f>
        <v>0</v>
      </c>
      <c r="BB42" s="182">
        <f>SUM(BB39:BB41)</f>
        <v>0</v>
      </c>
      <c r="BC42" s="188">
        <f>SUM(BC39:BC41)</f>
        <v>0</v>
      </c>
      <c r="BD42" s="189">
        <f>SUM(BD39:BD41)</f>
        <v>0</v>
      </c>
      <c r="BF42" s="67">
        <f t="shared" si="33"/>
        <v>0</v>
      </c>
      <c r="BG42" s="67">
        <f t="shared" si="33"/>
        <v>0</v>
      </c>
      <c r="BI42" s="67">
        <f t="shared" si="34"/>
        <v>0</v>
      </c>
      <c r="BJ42" s="67">
        <f t="shared" si="34"/>
        <v>0</v>
      </c>
    </row>
    <row r="43" spans="1:64" ht="20.25" customHeight="1">
      <c r="A43" s="211"/>
      <c r="B43" s="212"/>
      <c r="C43" s="20"/>
      <c r="D43" s="20"/>
      <c r="E43" s="79"/>
      <c r="F43" s="79"/>
      <c r="G43" s="79"/>
      <c r="H43" s="79"/>
      <c r="I43" s="79"/>
      <c r="J43" s="79"/>
      <c r="K43" s="134"/>
      <c r="L43" s="135"/>
      <c r="M43" s="113"/>
      <c r="N43" s="79"/>
      <c r="O43" s="79"/>
      <c r="P43" s="79"/>
      <c r="Q43" s="79"/>
      <c r="R43" s="79"/>
      <c r="S43" s="79"/>
      <c r="T43" s="91"/>
      <c r="U43" s="113"/>
      <c r="V43" s="79"/>
      <c r="W43" s="79"/>
      <c r="X43" s="79"/>
      <c r="Y43" s="79"/>
      <c r="Z43" s="79"/>
      <c r="AA43" s="79"/>
      <c r="AB43" s="91"/>
      <c r="AC43" s="113"/>
      <c r="AD43" s="79"/>
      <c r="AE43" s="79"/>
      <c r="AF43" s="79"/>
      <c r="AG43" s="79"/>
      <c r="AH43" s="79"/>
      <c r="AI43" s="79"/>
      <c r="AJ43" s="91"/>
      <c r="AK43" s="34"/>
      <c r="AL43" s="5"/>
      <c r="AM43" s="5"/>
      <c r="AN43" s="5"/>
      <c r="AO43" s="79"/>
      <c r="AP43" s="79"/>
      <c r="AQ43" s="79"/>
      <c r="AR43" s="91"/>
      <c r="AS43" s="34"/>
      <c r="AT43" s="5"/>
      <c r="AU43" s="79"/>
      <c r="AV43" s="79"/>
      <c r="AW43" s="5"/>
      <c r="AX43" s="5"/>
      <c r="AY43" s="79"/>
      <c r="AZ43" s="91"/>
      <c r="BA43" s="35"/>
      <c r="BB43" s="82"/>
      <c r="BC43" s="32"/>
      <c r="BD43" s="44"/>
    </row>
    <row r="44" spans="1:64" ht="20.25" customHeight="1">
      <c r="A44" s="211" t="s">
        <v>2</v>
      </c>
      <c r="B44" s="212"/>
      <c r="C44" s="331" t="s">
        <v>11</v>
      </c>
      <c r="D44" s="332"/>
      <c r="E44" s="97"/>
      <c r="F44" s="97"/>
      <c r="G44" s="97"/>
      <c r="H44" s="97"/>
      <c r="I44" s="152">
        <f>+I13+I18+I23+I28+I33+I38</f>
        <v>0</v>
      </c>
      <c r="J44" s="152">
        <f>+J13+J18+J23+J28+J33+J38</f>
        <v>0</v>
      </c>
      <c r="K44" s="83">
        <f>IF($BA44 = 0, 0, +I44/$BA44)</f>
        <v>0</v>
      </c>
      <c r="L44" s="84">
        <f>IF($BB44 = 0, 0, +J44/$BB44)</f>
        <v>0</v>
      </c>
      <c r="M44" s="97"/>
      <c r="N44" s="97"/>
      <c r="O44" s="97"/>
      <c r="P44" s="97"/>
      <c r="Q44" s="152">
        <f>+Q13+Q18+Q23+Q28+Q33+Q38</f>
        <v>0</v>
      </c>
      <c r="R44" s="152">
        <f>+R13+R18+R23+R28+R33+R38</f>
        <v>0</v>
      </c>
      <c r="S44" s="83">
        <f>IF($BA44 = 0, 0, +Q44/$BA44)</f>
        <v>0</v>
      </c>
      <c r="T44" s="84">
        <f>IF($BB44 = 0, 0, +R44/$BB44)</f>
        <v>0</v>
      </c>
      <c r="U44" s="97"/>
      <c r="V44" s="97"/>
      <c r="W44" s="97"/>
      <c r="X44" s="97"/>
      <c r="Y44" s="152">
        <f>+Y13+Y18+Y23+Y28+Y33+Y38</f>
        <v>0</v>
      </c>
      <c r="Z44" s="152">
        <f>+Z13+Z18+Z23+Z28+Z33+Z38</f>
        <v>0</v>
      </c>
      <c r="AA44" s="83">
        <f>IF($BA44 = 0, 0, +Y44/$BA44)</f>
        <v>0</v>
      </c>
      <c r="AB44" s="84">
        <f>IF($BB44 = 0, 0, +Z44/$BB44)</f>
        <v>0</v>
      </c>
      <c r="AC44" s="97"/>
      <c r="AD44" s="97"/>
      <c r="AE44" s="97"/>
      <c r="AF44" s="97"/>
      <c r="AG44" s="152">
        <f>+AG13+AG18+AG23+AG28+AG33+AG38</f>
        <v>0</v>
      </c>
      <c r="AH44" s="152">
        <f>+AH13+AH18+AH23+AH28+AH33+AH38</f>
        <v>0</v>
      </c>
      <c r="AI44" s="83">
        <f>IF($BA44 = 0, 0, +AG44/$BA44)</f>
        <v>0</v>
      </c>
      <c r="AJ44" s="84">
        <f>IF($BB44 = 0, 0, +AH44/$BB44)</f>
        <v>0</v>
      </c>
      <c r="AK44" s="105"/>
      <c r="AL44" s="106"/>
      <c r="AM44" s="106"/>
      <c r="AN44" s="106"/>
      <c r="AO44" s="152">
        <f>+AO13+AO18+AO23+AO28+AO33+AO38</f>
        <v>0</v>
      </c>
      <c r="AP44" s="152">
        <f>+AP13+AP18+AP23+AP28+AP33+AP38</f>
        <v>0</v>
      </c>
      <c r="AQ44" s="83">
        <f>IF($BA44 = 0, 0, +AO44/$BA44)</f>
        <v>0</v>
      </c>
      <c r="AR44" s="84">
        <f>IF($BB44 = 0, 0, +AP44/$BB44)</f>
        <v>0</v>
      </c>
      <c r="AS44" s="33"/>
      <c r="AT44" s="11"/>
      <c r="AU44" s="97"/>
      <c r="AV44" s="97"/>
      <c r="AW44" s="152">
        <f>+AW13+AW18+AW23+AW28+AW33+AW38</f>
        <v>0</v>
      </c>
      <c r="AX44" s="152">
        <f>+AX13+AX18+AX23+AX28+AX33+AX38</f>
        <v>0</v>
      </c>
      <c r="AY44" s="83">
        <f>IF($BA44 = 0, 0, +AW44/$BA44)</f>
        <v>0</v>
      </c>
      <c r="AZ44" s="84">
        <f>IF($BB44 = 0, 0, +AX44/$BB44)</f>
        <v>0</v>
      </c>
      <c r="BA44" s="178">
        <f>+$AO44+$AW44</f>
        <v>0</v>
      </c>
      <c r="BB44" s="179">
        <f>+$AP44+$AX44</f>
        <v>0</v>
      </c>
      <c r="BC44" s="31"/>
      <c r="BD44" s="43"/>
      <c r="BK44" s="67">
        <f>+AY44+AQ44</f>
        <v>0</v>
      </c>
      <c r="BL44" s="67">
        <f>+AZ44+AR44</f>
        <v>0</v>
      </c>
    </row>
    <row r="45" spans="1:64" ht="20.25" customHeight="1">
      <c r="A45" s="211" t="s">
        <v>2</v>
      </c>
      <c r="B45" s="212"/>
      <c r="C45" s="70" t="s">
        <v>6</v>
      </c>
      <c r="D45" s="70"/>
      <c r="E45" s="150">
        <f t="shared" ref="E45:F47" si="35">+E39+E34+E29+E24+E19+E14</f>
        <v>6.5</v>
      </c>
      <c r="F45" s="150">
        <f t="shared" si="35"/>
        <v>0</v>
      </c>
      <c r="G45" s="131">
        <f>IF($BC45 = 0, 0, +E45/$BC45)</f>
        <v>0.33333333333333331</v>
      </c>
      <c r="H45" s="131">
        <f>IF($BD45 = 0, 0, +F45/$BD45)</f>
        <v>0</v>
      </c>
      <c r="I45" s="153">
        <f t="shared" ref="I45:J47" si="36">+I39+I34+I29+I24+I19+I14</f>
        <v>1</v>
      </c>
      <c r="J45" s="153">
        <f t="shared" si="36"/>
        <v>0</v>
      </c>
      <c r="K45" s="132">
        <f>IF($BA45 = 0, 0, +I45/$BA45)</f>
        <v>0.33333333333333331</v>
      </c>
      <c r="L45" s="133">
        <f>IF($BB45 = 0, 0, +J45/$BB45)</f>
        <v>0</v>
      </c>
      <c r="M45" s="156">
        <f t="shared" ref="M45:N47" si="37">+M39+M34+M29+M24+M19+M14</f>
        <v>0</v>
      </c>
      <c r="N45" s="156">
        <f t="shared" si="37"/>
        <v>0</v>
      </c>
      <c r="O45" s="117">
        <f>IF($BC45 = 0, 0, +M45/$BC45)</f>
        <v>0</v>
      </c>
      <c r="P45" s="117">
        <f>IF($BD45 = 0, 0, +N45/$BD45)</f>
        <v>0</v>
      </c>
      <c r="Q45" s="158">
        <f t="shared" ref="Q45:R47" si="38">+Q39+Q34+Q29+Q24+Q19+Q14</f>
        <v>0</v>
      </c>
      <c r="R45" s="158">
        <f t="shared" si="38"/>
        <v>0</v>
      </c>
      <c r="S45" s="118">
        <f>IF($BA45 = 0, 0, +Q45/$BA45)</f>
        <v>0</v>
      </c>
      <c r="T45" s="119">
        <f>IF($BB45 = 0, 0, +R45/$BB45)</f>
        <v>0</v>
      </c>
      <c r="U45" s="160">
        <f t="shared" ref="U45:V47" si="39">+U39+U34+U29+U24+U19+U14</f>
        <v>0</v>
      </c>
      <c r="V45" s="160">
        <f t="shared" si="39"/>
        <v>0</v>
      </c>
      <c r="W45" s="120">
        <f>IF($BC45 = 0, 0, +U45/$BC45)</f>
        <v>0</v>
      </c>
      <c r="X45" s="120">
        <f>IF($BD45 = 0, 0, +V45/$BD45)</f>
        <v>0</v>
      </c>
      <c r="Y45" s="162">
        <f t="shared" ref="Y45:Z47" si="40">+Y39+Y34+Y29+Y24+Y19+Y14</f>
        <v>0</v>
      </c>
      <c r="Z45" s="162">
        <f t="shared" si="40"/>
        <v>0</v>
      </c>
      <c r="AA45" s="121">
        <f>IF($BA45 = 0, 0, +Y45/$BA45)</f>
        <v>0</v>
      </c>
      <c r="AB45" s="122">
        <f>IF($BB45 = 0, 0, +Z45/$BB45)</f>
        <v>0</v>
      </c>
      <c r="AC45" s="164">
        <f t="shared" ref="AC45:AD47" si="41">+AC39+AC34+AC29+AC24+AC19+AC14</f>
        <v>0</v>
      </c>
      <c r="AD45" s="164">
        <f t="shared" si="41"/>
        <v>0</v>
      </c>
      <c r="AE45" s="111">
        <f>IF($BC45 = 0, 0, +AC45/$BC45)</f>
        <v>0</v>
      </c>
      <c r="AF45" s="111">
        <f>IF($BD45 = 0, 0, +AD45/$BD45)</f>
        <v>0</v>
      </c>
      <c r="AG45" s="166">
        <f t="shared" ref="AG45:AH47" si="42">+AG39+AG34+AG29+AG24+AG19+AG14</f>
        <v>0</v>
      </c>
      <c r="AH45" s="166">
        <f t="shared" si="42"/>
        <v>0</v>
      </c>
      <c r="AI45" s="61">
        <f>IF($BA45 = 0, 0, +AG45/$BA45)</f>
        <v>0</v>
      </c>
      <c r="AJ45" s="62">
        <f>IF($BB45 = 0, 0, +AH45/$BB45)</f>
        <v>0</v>
      </c>
      <c r="AK45" s="169">
        <f t="shared" ref="AK45:AL47" si="43">+AK39+AK34+AK29+AK24+AK19+AK14</f>
        <v>13</v>
      </c>
      <c r="AL45" s="169">
        <f t="shared" si="43"/>
        <v>0</v>
      </c>
      <c r="AM45" s="103">
        <f>IF($BC45 = 0, 0, +AK45/$BC45)</f>
        <v>0.66666666666666663</v>
      </c>
      <c r="AN45" s="103">
        <f>IF($BD45 = 0, 0, +AL45/$BD45)</f>
        <v>0</v>
      </c>
      <c r="AO45" s="171">
        <f t="shared" ref="AO45:AP47" si="44">+AO39+AO34+AO29+AO24+AO19+AO14</f>
        <v>2</v>
      </c>
      <c r="AP45" s="171">
        <f t="shared" si="44"/>
        <v>0</v>
      </c>
      <c r="AQ45" s="99">
        <f>IF($BA45 = 0, 0, +AO45/$BA45)</f>
        <v>0.66666666666666663</v>
      </c>
      <c r="AR45" s="100">
        <f>IF($BB45 = 0, 0, +AP45/$BB45)</f>
        <v>0</v>
      </c>
      <c r="AS45" s="174">
        <f t="shared" ref="AS45:AT47" si="45">+AS39+AS34+AS29+AS24+AS19+AS14</f>
        <v>6.5</v>
      </c>
      <c r="AT45" s="174">
        <f t="shared" si="45"/>
        <v>0</v>
      </c>
      <c r="AU45" s="96">
        <f>IF($BC45 = 0, 0, +AS45/$BC45)</f>
        <v>0.33333333333333331</v>
      </c>
      <c r="AV45" s="96">
        <f>IF($BD45 = 0, 0, +AT45/$BD45)</f>
        <v>0</v>
      </c>
      <c r="AW45" s="175">
        <f t="shared" ref="AW45:AX47" si="46">+AW39+AW34+AW29+AW24+AW19+AW14</f>
        <v>1</v>
      </c>
      <c r="AX45" s="175">
        <f t="shared" si="46"/>
        <v>0</v>
      </c>
      <c r="AY45" s="87">
        <f>IF($BA45 = 0, 0, +AW45/$BA45)</f>
        <v>0.33333333333333331</v>
      </c>
      <c r="AZ45" s="88">
        <f>IF($BB45 = 0, 0, +AX45/$BB45)</f>
        <v>0</v>
      </c>
      <c r="BA45" s="180">
        <f t="shared" ref="BA45:BB47" si="47">+BA39+BA34+BA29+BA24+BA19+BA14</f>
        <v>3</v>
      </c>
      <c r="BB45" s="183">
        <f t="shared" si="47"/>
        <v>0</v>
      </c>
      <c r="BC45" s="186">
        <f t="shared" ref="BC45:BD47" si="48">+AS45+AK45</f>
        <v>19.5</v>
      </c>
      <c r="BD45" s="187">
        <f t="shared" si="48"/>
        <v>0</v>
      </c>
      <c r="BF45" s="67">
        <f t="shared" ref="BF45:BG48" si="49">+AU45+AM45</f>
        <v>1</v>
      </c>
      <c r="BG45" s="67">
        <f t="shared" si="49"/>
        <v>0</v>
      </c>
      <c r="BI45" s="67">
        <f t="shared" ref="BI45:BJ48" si="50">+AY45+AQ45</f>
        <v>1</v>
      </c>
      <c r="BJ45" s="67">
        <f t="shared" si="50"/>
        <v>0</v>
      </c>
    </row>
    <row r="46" spans="1:64" ht="20.25" customHeight="1">
      <c r="A46" s="211" t="s">
        <v>2</v>
      </c>
      <c r="B46" s="212"/>
      <c r="C46" s="70" t="s">
        <v>7</v>
      </c>
      <c r="D46" s="70"/>
      <c r="E46" s="150">
        <f t="shared" si="35"/>
        <v>0</v>
      </c>
      <c r="F46" s="150">
        <f t="shared" si="35"/>
        <v>6.5</v>
      </c>
      <c r="G46" s="131">
        <f>IF($BC46 = 0, 0, +E46/$BC46)</f>
        <v>0</v>
      </c>
      <c r="H46" s="131">
        <f>IF($BD46 = 0, 0, +F46/$BD46)</f>
        <v>1</v>
      </c>
      <c r="I46" s="153">
        <f t="shared" si="36"/>
        <v>0</v>
      </c>
      <c r="J46" s="153">
        <f t="shared" si="36"/>
        <v>1</v>
      </c>
      <c r="K46" s="132">
        <f>IF($BA46 = 0, 0, +I46/$BA46)</f>
        <v>0</v>
      </c>
      <c r="L46" s="133">
        <f>IF($BB46 = 0, 0, +J46/$BB46)</f>
        <v>1</v>
      </c>
      <c r="M46" s="156">
        <f t="shared" si="37"/>
        <v>0</v>
      </c>
      <c r="N46" s="156">
        <f t="shared" si="37"/>
        <v>0</v>
      </c>
      <c r="O46" s="117">
        <f>IF($BC46 = 0, 0, +M46/$BC46)</f>
        <v>0</v>
      </c>
      <c r="P46" s="117">
        <f>IF($BD46 = 0, 0, +N46/$BD46)</f>
        <v>0</v>
      </c>
      <c r="Q46" s="158">
        <f t="shared" si="38"/>
        <v>0</v>
      </c>
      <c r="R46" s="158">
        <f t="shared" si="38"/>
        <v>0</v>
      </c>
      <c r="S46" s="118">
        <f>IF($BA46 = 0, 0, +Q46/$BA46)</f>
        <v>0</v>
      </c>
      <c r="T46" s="119">
        <f>IF($BB46 = 0, 0, +R46/$BB46)</f>
        <v>0</v>
      </c>
      <c r="U46" s="160">
        <f t="shared" si="39"/>
        <v>0</v>
      </c>
      <c r="V46" s="160">
        <f t="shared" si="39"/>
        <v>0</v>
      </c>
      <c r="W46" s="120">
        <f>IF($BC46 = 0, 0, +U46/$BC46)</f>
        <v>0</v>
      </c>
      <c r="X46" s="120">
        <f>IF($BD46 = 0, 0, +V46/$BD46)</f>
        <v>0</v>
      </c>
      <c r="Y46" s="162">
        <f t="shared" si="40"/>
        <v>0</v>
      </c>
      <c r="Z46" s="162">
        <f t="shared" si="40"/>
        <v>0</v>
      </c>
      <c r="AA46" s="121">
        <f>IF($BA46 = 0, 0, +Y46/$BA46)</f>
        <v>0</v>
      </c>
      <c r="AB46" s="122">
        <f>IF($BB46 = 0, 0, +Z46/$BB46)</f>
        <v>0</v>
      </c>
      <c r="AC46" s="164">
        <f t="shared" si="41"/>
        <v>0</v>
      </c>
      <c r="AD46" s="164">
        <f t="shared" si="41"/>
        <v>0</v>
      </c>
      <c r="AE46" s="111">
        <f>IF($BC46 = 0, 0, +AC46/$BC46)</f>
        <v>0</v>
      </c>
      <c r="AF46" s="111">
        <f>IF($BD46 = 0, 0, +AD46/$BD46)</f>
        <v>0</v>
      </c>
      <c r="AG46" s="166">
        <f t="shared" si="42"/>
        <v>0</v>
      </c>
      <c r="AH46" s="166">
        <f t="shared" si="42"/>
        <v>0</v>
      </c>
      <c r="AI46" s="61">
        <f>IF($BA46 = 0, 0, +AG46/$BA46)</f>
        <v>0</v>
      </c>
      <c r="AJ46" s="62">
        <f>IF($BB46 = 0, 0, +AH46/$BB46)</f>
        <v>0</v>
      </c>
      <c r="AK46" s="169">
        <f t="shared" si="43"/>
        <v>0</v>
      </c>
      <c r="AL46" s="169">
        <f t="shared" si="43"/>
        <v>0</v>
      </c>
      <c r="AM46" s="103">
        <f>IF($BC46 = 0, 0, +AK46/$BC46)</f>
        <v>0</v>
      </c>
      <c r="AN46" s="103">
        <f>IF($BD46 = 0, 0, +AL46/$BD46)</f>
        <v>0</v>
      </c>
      <c r="AO46" s="171">
        <f t="shared" si="44"/>
        <v>0</v>
      </c>
      <c r="AP46" s="171">
        <f t="shared" si="44"/>
        <v>0</v>
      </c>
      <c r="AQ46" s="99">
        <f>IF($BA46 = 0, 0, +AO46/$BA46)</f>
        <v>0</v>
      </c>
      <c r="AR46" s="100">
        <f>IF($BB46 = 0, 0, +AP46/$BB46)</f>
        <v>0</v>
      </c>
      <c r="AS46" s="174">
        <f t="shared" si="45"/>
        <v>0</v>
      </c>
      <c r="AT46" s="174">
        <f t="shared" si="45"/>
        <v>6.5</v>
      </c>
      <c r="AU46" s="96">
        <f>IF($BC46 = 0, 0, +AS46/$BC46)</f>
        <v>0</v>
      </c>
      <c r="AV46" s="96">
        <f>IF($BD46 = 0, 0, +AT46/$BD46)</f>
        <v>1</v>
      </c>
      <c r="AW46" s="175">
        <f t="shared" si="46"/>
        <v>0</v>
      </c>
      <c r="AX46" s="175">
        <f t="shared" si="46"/>
        <v>1</v>
      </c>
      <c r="AY46" s="87">
        <f>IF($BA46 = 0, 0, +AW46/$BA46)</f>
        <v>0</v>
      </c>
      <c r="AZ46" s="88">
        <f>IF($BB46 = 0, 0, +AX46/$BB46)</f>
        <v>1</v>
      </c>
      <c r="BA46" s="180">
        <f t="shared" si="47"/>
        <v>0</v>
      </c>
      <c r="BB46" s="183">
        <f t="shared" si="47"/>
        <v>1</v>
      </c>
      <c r="BC46" s="186">
        <f t="shared" si="48"/>
        <v>0</v>
      </c>
      <c r="BD46" s="187">
        <f t="shared" si="48"/>
        <v>6.5</v>
      </c>
      <c r="BF46" s="67">
        <f t="shared" si="49"/>
        <v>0</v>
      </c>
      <c r="BG46" s="67">
        <f t="shared" si="49"/>
        <v>1</v>
      </c>
      <c r="BI46" s="67">
        <f t="shared" si="50"/>
        <v>0</v>
      </c>
      <c r="BJ46" s="67">
        <f t="shared" si="50"/>
        <v>1</v>
      </c>
    </row>
    <row r="47" spans="1:64" ht="20.25" customHeight="1" thickBot="1">
      <c r="A47" s="213" t="s">
        <v>2</v>
      </c>
      <c r="B47" s="214"/>
      <c r="C47" s="306" t="s">
        <v>8</v>
      </c>
      <c r="D47" s="307"/>
      <c r="E47" s="151">
        <f t="shared" si="35"/>
        <v>0</v>
      </c>
      <c r="F47" s="151">
        <f t="shared" si="35"/>
        <v>0</v>
      </c>
      <c r="G47" s="136">
        <f>IF($BC47 = 0, 0, +E47/$BC47)</f>
        <v>0</v>
      </c>
      <c r="H47" s="136">
        <f>IF($BD47 = 0, 0, +F47/$BD47)</f>
        <v>0</v>
      </c>
      <c r="I47" s="154">
        <f t="shared" si="36"/>
        <v>0</v>
      </c>
      <c r="J47" s="154">
        <f t="shared" si="36"/>
        <v>0</v>
      </c>
      <c r="K47" s="137">
        <f>IF($BA47 = 0, 0, +I47/$BA47)</f>
        <v>0</v>
      </c>
      <c r="L47" s="138">
        <f>IF($BB47 = 0, 0, +J47/$BB47)</f>
        <v>0</v>
      </c>
      <c r="M47" s="157">
        <f t="shared" si="37"/>
        <v>0</v>
      </c>
      <c r="N47" s="157">
        <f t="shared" si="37"/>
        <v>0</v>
      </c>
      <c r="O47" s="124">
        <f>IF($BC47 = 0, 0, +M47/$BC47)</f>
        <v>0</v>
      </c>
      <c r="P47" s="124">
        <f>IF($BD47 = 0, 0, +N47/$BD47)</f>
        <v>0</v>
      </c>
      <c r="Q47" s="159">
        <f t="shared" si="38"/>
        <v>0</v>
      </c>
      <c r="R47" s="159">
        <f t="shared" si="38"/>
        <v>0</v>
      </c>
      <c r="S47" s="125">
        <f>IF($BA47 = 0, 0, +Q47/$BA47)</f>
        <v>0</v>
      </c>
      <c r="T47" s="126">
        <f>IF($BB47 = 0, 0, +R47/$BB47)</f>
        <v>0</v>
      </c>
      <c r="U47" s="161">
        <f t="shared" si="39"/>
        <v>0</v>
      </c>
      <c r="V47" s="161">
        <f t="shared" si="39"/>
        <v>0</v>
      </c>
      <c r="W47" s="127">
        <f>IF($BC47 = 0, 0, +U47/$BC47)</f>
        <v>0</v>
      </c>
      <c r="X47" s="127">
        <f>IF($BD47 = 0, 0, +V47/$BD47)</f>
        <v>0</v>
      </c>
      <c r="Y47" s="163">
        <f t="shared" si="40"/>
        <v>0</v>
      </c>
      <c r="Z47" s="163">
        <f t="shared" si="40"/>
        <v>0</v>
      </c>
      <c r="AA47" s="128">
        <f>IF($BA47 = 0, 0, +Y47/$BA47)</f>
        <v>0</v>
      </c>
      <c r="AB47" s="129">
        <f>IF($BB47 = 0, 0, +Z47/$BB47)</f>
        <v>0</v>
      </c>
      <c r="AC47" s="165">
        <f t="shared" si="41"/>
        <v>0</v>
      </c>
      <c r="AD47" s="165">
        <f t="shared" si="41"/>
        <v>0</v>
      </c>
      <c r="AE47" s="114">
        <f>IF($BC47 = 0, 0, +AC47/$BC47)</f>
        <v>0</v>
      </c>
      <c r="AF47" s="114">
        <f>IF($BD47 = 0, 0, +AD47/$BD47)</f>
        <v>0</v>
      </c>
      <c r="AG47" s="166">
        <f t="shared" si="42"/>
        <v>0</v>
      </c>
      <c r="AH47" s="166">
        <f t="shared" si="42"/>
        <v>0</v>
      </c>
      <c r="AI47" s="76">
        <f>IF($BA47 = 0, 0, +AG47/$BA47)</f>
        <v>0</v>
      </c>
      <c r="AJ47" s="77">
        <f>IF($BB47 = 0, 0, +AH47/$BB47)</f>
        <v>0</v>
      </c>
      <c r="AK47" s="170">
        <f t="shared" si="43"/>
        <v>0</v>
      </c>
      <c r="AL47" s="170">
        <f t="shared" si="43"/>
        <v>0</v>
      </c>
      <c r="AM47" s="107">
        <f>IF($BC47 = 0, 0, +AK47/$BC47)</f>
        <v>0</v>
      </c>
      <c r="AN47" s="107">
        <f>IF($BD47 = 0, 0, +AL47/$BD47)</f>
        <v>0</v>
      </c>
      <c r="AO47" s="172">
        <f t="shared" si="44"/>
        <v>0</v>
      </c>
      <c r="AP47" s="172">
        <f t="shared" si="44"/>
        <v>0</v>
      </c>
      <c r="AQ47" s="101">
        <f>IF($BA47 = 0, 0, +AO47/$BA47)</f>
        <v>0</v>
      </c>
      <c r="AR47" s="102">
        <f>IF($BB47 = 0, 0, +AP47/$BB47)</f>
        <v>0</v>
      </c>
      <c r="AS47" s="176">
        <f t="shared" si="45"/>
        <v>0</v>
      </c>
      <c r="AT47" s="176">
        <f t="shared" si="45"/>
        <v>0</v>
      </c>
      <c r="AU47" s="98">
        <f>IF($BC47 = 0, 0, +AS47/$BC47)</f>
        <v>0</v>
      </c>
      <c r="AV47" s="98">
        <f>IF($BD47 = 0, 0, +AT47/$BD47)</f>
        <v>0</v>
      </c>
      <c r="AW47" s="177">
        <f t="shared" si="46"/>
        <v>0</v>
      </c>
      <c r="AX47" s="177">
        <f t="shared" si="46"/>
        <v>0</v>
      </c>
      <c r="AY47" s="92">
        <f>IF($BA47 = 0, 0, +AW47/$BA47)</f>
        <v>0</v>
      </c>
      <c r="AZ47" s="93">
        <f>IF($BB47 = 0, 0, +AX47/$BB47)</f>
        <v>0</v>
      </c>
      <c r="BA47" s="184">
        <f t="shared" si="47"/>
        <v>0</v>
      </c>
      <c r="BB47" s="184">
        <f t="shared" si="47"/>
        <v>0</v>
      </c>
      <c r="BC47" s="190">
        <f t="shared" si="48"/>
        <v>0</v>
      </c>
      <c r="BD47" s="191">
        <f t="shared" si="48"/>
        <v>0</v>
      </c>
      <c r="BF47" s="67">
        <f t="shared" si="49"/>
        <v>0</v>
      </c>
      <c r="BG47" s="67">
        <f t="shared" si="49"/>
        <v>0</v>
      </c>
      <c r="BI47" s="67">
        <f t="shared" si="50"/>
        <v>0</v>
      </c>
      <c r="BJ47" s="67">
        <f t="shared" si="50"/>
        <v>0</v>
      </c>
    </row>
    <row r="48" spans="1:64" s="68" customFormat="1" ht="25.5" customHeight="1" thickBot="1">
      <c r="A48" s="207" t="s">
        <v>2</v>
      </c>
      <c r="B48" s="208"/>
      <c r="C48" s="323" t="s">
        <v>9</v>
      </c>
      <c r="D48" s="324"/>
      <c r="E48" s="147">
        <f>SUM(E45:E47)</f>
        <v>6.5</v>
      </c>
      <c r="F48" s="147">
        <f>SUM(F45:F47)</f>
        <v>6.5</v>
      </c>
      <c r="G48" s="94">
        <f>IF($BC48 = 0, 0,+E48/$BC48)</f>
        <v>0.33333333333333331</v>
      </c>
      <c r="H48" s="94">
        <f>IF($BD48 = 0, 0,+F48/$BD48)</f>
        <v>1</v>
      </c>
      <c r="I48" s="147">
        <f>SUM(I45:I47)</f>
        <v>1</v>
      </c>
      <c r="J48" s="147">
        <f>SUM(J45:J47)</f>
        <v>1</v>
      </c>
      <c r="K48" s="94">
        <f>IF($BA48 = 0, 0,+I48/$BA48)</f>
        <v>0.33333333333333331</v>
      </c>
      <c r="L48" s="95">
        <f>IF($BB48 = 0, 0,+J48/$BB48)</f>
        <v>1</v>
      </c>
      <c r="M48" s="148">
        <f>SUM(M45:M47)</f>
        <v>0</v>
      </c>
      <c r="N48" s="147">
        <f>SUM(N45:N47)</f>
        <v>0</v>
      </c>
      <c r="O48" s="94">
        <f>IF($BC48 = 0, 0, +M48/$BC48)</f>
        <v>0</v>
      </c>
      <c r="P48" s="94">
        <f>IF($BD48 = 0, 0, +N48/$BD48)</f>
        <v>0</v>
      </c>
      <c r="Q48" s="147">
        <f>SUM(Q45:Q47)</f>
        <v>0</v>
      </c>
      <c r="R48" s="147">
        <f>SUM(R45:R47)</f>
        <v>0</v>
      </c>
      <c r="S48" s="94">
        <f>IF($BA48 = 0, 0,+Q48/$BA48)</f>
        <v>0</v>
      </c>
      <c r="T48" s="95">
        <f>IF($BB48 = 0, 0,+R48/$BB48)</f>
        <v>0</v>
      </c>
      <c r="U48" s="148">
        <f>SUM(U45:U47)</f>
        <v>0</v>
      </c>
      <c r="V48" s="147">
        <f>SUM(V45:V47)</f>
        <v>0</v>
      </c>
      <c r="W48" s="94">
        <f>IF($BC48 = 0, 0,+U48/$BC48)</f>
        <v>0</v>
      </c>
      <c r="X48" s="94">
        <f>IF($BD48 = 0, 0,+V48/$BD48)</f>
        <v>0</v>
      </c>
      <c r="Y48" s="147">
        <f>SUM(Y45:Y47)</f>
        <v>0</v>
      </c>
      <c r="Z48" s="147">
        <f>SUM(Z45:Z47)</f>
        <v>0</v>
      </c>
      <c r="AA48" s="94">
        <f>IF($BA48 = 0, 0,+Y48/$BA48)</f>
        <v>0</v>
      </c>
      <c r="AB48" s="95">
        <f>IF($BB48 = 0, 0,+Z48/$BB48)</f>
        <v>0</v>
      </c>
      <c r="AC48" s="148">
        <f>SUM(AC45:AC47)</f>
        <v>0</v>
      </c>
      <c r="AD48" s="147">
        <f>SUM(AD45:AD47)</f>
        <v>0</v>
      </c>
      <c r="AE48" s="94">
        <f>IF($BC48 = 0, 0,+AC48/$BC48)</f>
        <v>0</v>
      </c>
      <c r="AF48" s="94">
        <f>IF($BD48 = 0, 0,+AD48/$BD48)</f>
        <v>0</v>
      </c>
      <c r="AG48" s="147">
        <f>SUM(AG45:AG47)</f>
        <v>0</v>
      </c>
      <c r="AH48" s="147">
        <f>SUM(AH45:AH47)</f>
        <v>0</v>
      </c>
      <c r="AI48" s="94">
        <f>IF($BA48 = 0, 0,+AG48/$BA48)</f>
        <v>0</v>
      </c>
      <c r="AJ48" s="95">
        <f>IF($BB48 = 0, 0,+AH48/$BB48)</f>
        <v>0</v>
      </c>
      <c r="AK48" s="145">
        <f>SUM(AK45:AK47)</f>
        <v>13</v>
      </c>
      <c r="AL48" s="146">
        <f>SUM(AL45:AL47)</f>
        <v>0</v>
      </c>
      <c r="AM48" s="108">
        <f>IF($BC48 = 0, 0,+AK48/$BC48)</f>
        <v>0.66666666666666663</v>
      </c>
      <c r="AN48" s="108">
        <f>IF($BD48 = 0, 0,+AL48/$BD48)</f>
        <v>0</v>
      </c>
      <c r="AO48" s="147">
        <f>SUM(AO45:AO47)</f>
        <v>2</v>
      </c>
      <c r="AP48" s="147">
        <f>SUM(AP45:AP47)</f>
        <v>0</v>
      </c>
      <c r="AQ48" s="94">
        <f>IF($BA48 = 0, 0,+AO48/$BA48)</f>
        <v>0.66666666666666663</v>
      </c>
      <c r="AR48" s="95">
        <f>IF($BB48 = 0, 0,+AP48/$BB48)</f>
        <v>0</v>
      </c>
      <c r="AS48" s="145">
        <f>SUM(AS45:AS47)</f>
        <v>6.5</v>
      </c>
      <c r="AT48" s="146">
        <f>SUM(AT45:AT47)</f>
        <v>6.5</v>
      </c>
      <c r="AU48" s="94">
        <f>IF($BC48 = 0, 0,+AS48/$BC48)</f>
        <v>0.33333333333333331</v>
      </c>
      <c r="AV48" s="94">
        <f>IF($BD48 = 0, 0,+AT48/$BD48)</f>
        <v>1</v>
      </c>
      <c r="AW48" s="146">
        <f>SUM(AW45:AW47)</f>
        <v>1</v>
      </c>
      <c r="AX48" s="146">
        <f>SUM(AX45:AX47)</f>
        <v>1</v>
      </c>
      <c r="AY48" s="94">
        <f>IF($BA48 = 0, 0,+AW48/$BA48)</f>
        <v>0.33333333333333331</v>
      </c>
      <c r="AZ48" s="95">
        <f>IF($BB48 = 0, 0,+AX48/$BB48)</f>
        <v>1</v>
      </c>
      <c r="BA48" s="145">
        <f>SUM(BA45:BA47)</f>
        <v>3</v>
      </c>
      <c r="BB48" s="185">
        <f>SUM(BB45:BB47)</f>
        <v>1</v>
      </c>
      <c r="BC48" s="192">
        <f>SUM(BC45:BC47)</f>
        <v>19.5</v>
      </c>
      <c r="BD48" s="193">
        <f>SUM(BD45:BD47)</f>
        <v>6.5</v>
      </c>
      <c r="BF48" s="67">
        <f t="shared" si="49"/>
        <v>1</v>
      </c>
      <c r="BG48" s="67">
        <f t="shared" si="49"/>
        <v>1</v>
      </c>
      <c r="BI48" s="67">
        <f t="shared" si="50"/>
        <v>1</v>
      </c>
      <c r="BJ48" s="67">
        <f t="shared" si="50"/>
        <v>1</v>
      </c>
      <c r="BK48" s="66"/>
      <c r="BL48" s="66"/>
    </row>
    <row r="49" spans="1:59" ht="15.75" hidden="1" thickBot="1">
      <c r="A49" s="45"/>
      <c r="B49" s="20"/>
      <c r="C49" s="20"/>
      <c r="D49" s="20"/>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12">
        <f>SUM(AW46:AW48)</f>
        <v>1</v>
      </c>
      <c r="AX49" s="12">
        <f>SUM(AX46:AX48)</f>
        <v>2</v>
      </c>
      <c r="AY49" s="6"/>
      <c r="AZ49" s="6"/>
      <c r="BA49" s="6"/>
      <c r="BB49" s="6"/>
      <c r="BC49" s="6"/>
      <c r="BD49" s="22"/>
      <c r="BF49" s="66"/>
      <c r="BG49" s="66"/>
    </row>
    <row r="50" spans="1:59" ht="38.25" customHeight="1" thickTop="1">
      <c r="A50" s="249" t="s">
        <v>21</v>
      </c>
      <c r="B50" s="250"/>
      <c r="C50" s="250"/>
      <c r="D50" s="250"/>
      <c r="E50" s="250"/>
      <c r="F50" s="250"/>
      <c r="G50" s="250"/>
      <c r="H50" s="251"/>
      <c r="I50" s="251"/>
      <c r="J50" s="251"/>
      <c r="K50" s="251"/>
      <c r="L50" s="252"/>
      <c r="M50" s="24" t="s">
        <v>33</v>
      </c>
      <c r="N50" s="6"/>
      <c r="O50" s="6"/>
      <c r="P50" s="6"/>
      <c r="Q50" s="8"/>
      <c r="R50" s="8"/>
      <c r="S50" s="8"/>
      <c r="T50" s="8"/>
      <c r="U50" s="8"/>
      <c r="V50" s="8"/>
      <c r="W50" s="8"/>
      <c r="X50" s="8"/>
      <c r="Y50" s="8"/>
      <c r="Z50" s="8"/>
      <c r="AA50" s="6"/>
      <c r="AB50" s="13" t="s">
        <v>34</v>
      </c>
      <c r="AC50" s="8"/>
      <c r="AD50" s="8"/>
      <c r="AE50" s="8"/>
      <c r="AF50" s="8"/>
      <c r="AG50" s="6"/>
      <c r="AH50" s="6"/>
      <c r="AI50" s="6"/>
      <c r="AJ50" s="6"/>
      <c r="AK50" s="7"/>
      <c r="AL50" s="6"/>
      <c r="AM50" s="6"/>
      <c r="AN50" s="6"/>
      <c r="AO50" s="6"/>
      <c r="AP50" s="6"/>
      <c r="AQ50" s="6"/>
      <c r="AR50" s="6"/>
      <c r="AS50" s="6"/>
      <c r="AT50" s="6"/>
      <c r="AU50" s="6"/>
      <c r="AV50" s="6"/>
      <c r="AW50" s="6"/>
      <c r="AX50" s="6"/>
      <c r="AY50" s="6"/>
      <c r="AZ50" s="6"/>
      <c r="BA50" s="6"/>
      <c r="BB50" s="6"/>
      <c r="BC50" s="6"/>
      <c r="BD50" s="22"/>
      <c r="BF50" s="66"/>
      <c r="BG50" s="66"/>
    </row>
    <row r="51" spans="1:59" ht="59.25" customHeight="1" thickBot="1">
      <c r="A51" s="253"/>
      <c r="B51" s="254"/>
      <c r="C51" s="254"/>
      <c r="D51" s="254"/>
      <c r="E51" s="254"/>
      <c r="F51" s="254"/>
      <c r="G51" s="254"/>
      <c r="H51" s="254"/>
      <c r="I51" s="254"/>
      <c r="J51" s="254"/>
      <c r="K51" s="254"/>
      <c r="L51" s="255"/>
      <c r="M51" s="142" t="s">
        <v>54</v>
      </c>
      <c r="N51" s="25"/>
      <c r="O51" s="25"/>
      <c r="P51" s="25"/>
      <c r="Q51" s="25"/>
      <c r="R51" s="25"/>
      <c r="S51" s="25"/>
      <c r="T51" s="25"/>
      <c r="U51" s="25"/>
      <c r="V51" s="25"/>
      <c r="W51" s="25"/>
      <c r="X51" s="25"/>
      <c r="Y51" s="25"/>
      <c r="Z51" s="25"/>
      <c r="AA51" s="25"/>
      <c r="AB51" s="25"/>
      <c r="AC51" s="25"/>
      <c r="AD51" s="25"/>
      <c r="AE51" s="25"/>
      <c r="AF51" s="25"/>
      <c r="AG51" s="25"/>
      <c r="AH51" s="25"/>
      <c r="AI51" s="25"/>
      <c r="AJ51" s="25"/>
      <c r="AK51" s="26"/>
      <c r="AL51" s="17"/>
      <c r="AM51" s="17"/>
      <c r="AN51" s="17"/>
      <c r="AO51" s="140"/>
      <c r="AP51" s="140"/>
      <c r="AQ51" s="140"/>
      <c r="AR51" s="140"/>
      <c r="AS51" s="141"/>
      <c r="AT51" s="17"/>
      <c r="AU51" s="17"/>
      <c r="AV51" s="17"/>
      <c r="AW51" s="17"/>
      <c r="AX51" s="17"/>
      <c r="AY51" s="17"/>
      <c r="AZ51" s="17"/>
      <c r="BA51" s="17"/>
      <c r="BB51" s="246" t="s">
        <v>46</v>
      </c>
      <c r="BC51" s="247"/>
      <c r="BD51" s="248"/>
    </row>
    <row r="52" spans="1:59" ht="15.75" thickTop="1">
      <c r="A52" s="86"/>
      <c r="B52" s="86"/>
      <c r="C52" s="86"/>
      <c r="D52" s="86"/>
      <c r="E52" s="85"/>
      <c r="F52" s="85"/>
      <c r="G52" s="85"/>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5"/>
      <c r="BD52" s="85"/>
    </row>
  </sheetData>
  <mergeCells count="89">
    <mergeCell ref="A7:D7"/>
    <mergeCell ref="J7:M7"/>
    <mergeCell ref="A5:C5"/>
    <mergeCell ref="A6:C6"/>
    <mergeCell ref="D4:F4"/>
    <mergeCell ref="D6:G6"/>
    <mergeCell ref="D5:G5"/>
    <mergeCell ref="J5:L5"/>
    <mergeCell ref="J6:L6"/>
    <mergeCell ref="BB5:BD5"/>
    <mergeCell ref="AL5:AN5"/>
    <mergeCell ref="AL4:AN4"/>
    <mergeCell ref="AO4:AR4"/>
    <mergeCell ref="AO5:AR5"/>
    <mergeCell ref="AO6:AR6"/>
    <mergeCell ref="AZ5:BA5"/>
    <mergeCell ref="AZ6:BA6"/>
    <mergeCell ref="BB6:BD6"/>
    <mergeCell ref="BK11:BL11"/>
    <mergeCell ref="BA10:BB10"/>
    <mergeCell ref="C48:D48"/>
    <mergeCell ref="D10:D11"/>
    <mergeCell ref="E10:L10"/>
    <mergeCell ref="C10:C11"/>
    <mergeCell ref="AE11:AF11"/>
    <mergeCell ref="C44:D44"/>
    <mergeCell ref="AQ11:AR11"/>
    <mergeCell ref="AS11:AT11"/>
    <mergeCell ref="AY11:AZ11"/>
    <mergeCell ref="AS10:AZ10"/>
    <mergeCell ref="BA11:BB11"/>
    <mergeCell ref="C47:D47"/>
    <mergeCell ref="W11:X11"/>
    <mergeCell ref="AC11:AD11"/>
    <mergeCell ref="AI11:AJ11"/>
    <mergeCell ref="M10:T10"/>
    <mergeCell ref="AK10:AR10"/>
    <mergeCell ref="E11:F11"/>
    <mergeCell ref="R5:AK5"/>
    <mergeCell ref="AG11:AH11"/>
    <mergeCell ref="U10:AB10"/>
    <mergeCell ref="AC10:AJ10"/>
    <mergeCell ref="AL6:AN6"/>
    <mergeCell ref="Q11:R11"/>
    <mergeCell ref="Y11:Z11"/>
    <mergeCell ref="AM11:AN11"/>
    <mergeCell ref="BI12:BJ12"/>
    <mergeCell ref="A8:AK8"/>
    <mergeCell ref="G11:H11"/>
    <mergeCell ref="M11:N11"/>
    <mergeCell ref="O11:P11"/>
    <mergeCell ref="AO11:AP11"/>
    <mergeCell ref="U11:V11"/>
    <mergeCell ref="AU11:AV11"/>
    <mergeCell ref="AW11:AX11"/>
    <mergeCell ref="BC11:BD11"/>
    <mergeCell ref="BB51:BD51"/>
    <mergeCell ref="A50:L51"/>
    <mergeCell ref="A32:B32"/>
    <mergeCell ref="A37:B37"/>
    <mergeCell ref="A33:B36"/>
    <mergeCell ref="S11:T11"/>
    <mergeCell ref="AA11:AB11"/>
    <mergeCell ref="AK11:AL11"/>
    <mergeCell ref="A38:B41"/>
    <mergeCell ref="A28:B31"/>
    <mergeCell ref="A3:BD3"/>
    <mergeCell ref="BF12:BG12"/>
    <mergeCell ref="A10:B11"/>
    <mergeCell ref="D9:BD9"/>
    <mergeCell ref="I11:J11"/>
    <mergeCell ref="K11:L11"/>
    <mergeCell ref="A12:B12"/>
    <mergeCell ref="AQ7:AW7"/>
    <mergeCell ref="AL8:BD8"/>
    <mergeCell ref="A9:B9"/>
    <mergeCell ref="A23:B26"/>
    <mergeCell ref="A18:B21"/>
    <mergeCell ref="A13:B16"/>
    <mergeCell ref="A17:B17"/>
    <mergeCell ref="A22:B22"/>
    <mergeCell ref="A27:B27"/>
    <mergeCell ref="A48:B48"/>
    <mergeCell ref="A42:B42"/>
    <mergeCell ref="A43:B43"/>
    <mergeCell ref="A44:B44"/>
    <mergeCell ref="A45:B45"/>
    <mergeCell ref="A46:B46"/>
    <mergeCell ref="A47:B47"/>
  </mergeCells>
  <dataValidations count="5">
    <dataValidation type="list" allowBlank="1" showInputMessage="1" showErrorMessage="1" sqref="BB5:BD5">
      <formula1>Quarters</formula1>
    </dataValidation>
    <dataValidation type="list" allowBlank="1" showInputMessage="1" showErrorMessage="1" sqref="M5:M6">
      <formula1>XforYes</formula1>
    </dataValidation>
    <dataValidation type="list" allowBlank="1" showInputMessage="1" showErrorMessage="1" sqref="BB6:BD6">
      <formula1>Years</formula1>
    </dataValidation>
    <dataValidation type="list" errorStyle="information" allowBlank="1" showInputMessage="1" showErrorMessage="1" errorTitle="Please Stick to List" error="&quot;Other:&quot; entries are accepted.  Just please double-check the entry is not already in the list." sqref="A38:B41 A13:B16 A18:B21 A23:B26 A28:B31 A33:B36">
      <formula1>JobTitles</formula1>
    </dataValidation>
    <dataValidation allowBlank="1" showInputMessage="1" sqref="C13"/>
  </dataValidations>
  <hyperlinks>
    <hyperlink ref="D6:F6" r:id="rId1" display=" - Click here for complete instructions"/>
    <hyperlink ref="D6:G6" r:id="rId2" display=" - Click here for complete instructions"/>
  </hyperlinks>
  <pageMargins left="0.32" right="0.27" top="1" bottom="1" header="0.5" footer="0.5"/>
  <pageSetup paperSize="17" scale="38" orientation="landscape" r:id="rId3"/>
  <headerFooter alignWithMargins="0"/>
</worksheet>
</file>

<file path=xl/worksheets/sheet2.xml><?xml version="1.0" encoding="utf-8"?>
<worksheet xmlns="http://schemas.openxmlformats.org/spreadsheetml/2006/main" xmlns:r="http://schemas.openxmlformats.org/officeDocument/2006/relationships">
  <dimension ref="A1:M281"/>
  <sheetViews>
    <sheetView workbookViewId="0">
      <selection activeCell="F265" sqref="F265"/>
    </sheetView>
  </sheetViews>
  <sheetFormatPr defaultRowHeight="12.75"/>
  <sheetData>
    <row r="1" spans="1:13">
      <c r="A1" t="s">
        <v>56</v>
      </c>
      <c r="B1" t="s">
        <v>19</v>
      </c>
      <c r="C1" t="s">
        <v>57</v>
      </c>
      <c r="D1" t="s">
        <v>58</v>
      </c>
      <c r="E1" t="s">
        <v>40</v>
      </c>
      <c r="F1" t="s">
        <v>59</v>
      </c>
      <c r="G1" t="s">
        <v>47</v>
      </c>
      <c r="H1" t="s">
        <v>89</v>
      </c>
      <c r="I1" t="s">
        <v>48</v>
      </c>
      <c r="J1" t="s">
        <v>55</v>
      </c>
      <c r="K1" t="s">
        <v>60</v>
      </c>
      <c r="L1" t="s">
        <v>61</v>
      </c>
      <c r="M1" t="s">
        <v>62</v>
      </c>
    </row>
    <row r="2" spans="1:13">
      <c r="A2" t="str">
        <f>'Inout 29'!$A$13</f>
        <v>Laborers</v>
      </c>
      <c r="B2" t="s">
        <v>63</v>
      </c>
      <c r="C2" t="s">
        <v>64</v>
      </c>
      <c r="D2" t="s">
        <v>42</v>
      </c>
      <c r="E2" s="194"/>
      <c r="F2" s="194">
        <f>'Inout 29'!I$13</f>
        <v>0</v>
      </c>
      <c r="G2">
        <f>'Inout 29'!$M$5</f>
        <v>0</v>
      </c>
      <c r="H2" t="str">
        <f>'Inout 29'!$M$6</f>
        <v>X</v>
      </c>
      <c r="I2" s="195" t="str">
        <f>'Inout 29'!$AO$4</f>
        <v>10-1025</v>
      </c>
      <c r="J2" s="196">
        <f>LOOKUP('Inout 29'!$BB$5,Quarters,Lists!$D$1:$D$4)</f>
        <v>2</v>
      </c>
      <c r="K2">
        <f>'Inout 29'!$BB$6</f>
        <v>2010</v>
      </c>
    </row>
    <row r="3" spans="1:13">
      <c r="A3" t="str">
        <f>'Inout 29'!$A$13</f>
        <v>Laborers</v>
      </c>
      <c r="B3" t="s">
        <v>63</v>
      </c>
      <c r="C3" t="s">
        <v>64</v>
      </c>
      <c r="D3" t="s">
        <v>43</v>
      </c>
      <c r="E3" s="194"/>
      <c r="F3" s="194">
        <f>'Inout 29'!J$13</f>
        <v>0</v>
      </c>
      <c r="G3">
        <f>'Inout 29'!$M$5</f>
        <v>0</v>
      </c>
      <c r="H3" t="str">
        <f>'Inout 29'!$M$6</f>
        <v>X</v>
      </c>
      <c r="I3" s="195" t="str">
        <f>'Inout 29'!$AO$4</f>
        <v>10-1025</v>
      </c>
      <c r="J3" s="196">
        <f>LOOKUP('Inout 29'!$BB$5,Quarters,Lists!$D$1:$D$4)</f>
        <v>2</v>
      </c>
      <c r="K3">
        <f>'Inout 29'!$BB$6</f>
        <v>2010</v>
      </c>
    </row>
    <row r="4" spans="1:13">
      <c r="A4" t="str">
        <f>'Inout 29'!$A$13</f>
        <v>Laborers</v>
      </c>
      <c r="B4" t="s">
        <v>63</v>
      </c>
      <c r="C4" t="s">
        <v>32</v>
      </c>
      <c r="D4" t="s">
        <v>42</v>
      </c>
      <c r="E4" s="194"/>
      <c r="F4" s="194">
        <f>'Inout 29'!Q$13</f>
        <v>0</v>
      </c>
      <c r="G4">
        <f>'Inout 29'!$M$5</f>
        <v>0</v>
      </c>
      <c r="H4" t="str">
        <f>'Inout 29'!$M$6</f>
        <v>X</v>
      </c>
      <c r="I4" s="195" t="str">
        <f>'Inout 29'!$AO$4</f>
        <v>10-1025</v>
      </c>
      <c r="J4" s="196">
        <f>LOOKUP('Inout 29'!$BB$5,Quarters,Lists!$D$1:$D$4)</f>
        <v>2</v>
      </c>
      <c r="K4">
        <f>'Inout 29'!$BB$6</f>
        <v>2010</v>
      </c>
    </row>
    <row r="5" spans="1:13">
      <c r="A5" t="str">
        <f>'Inout 29'!$A$13</f>
        <v>Laborers</v>
      </c>
      <c r="B5" t="s">
        <v>63</v>
      </c>
      <c r="C5" t="s">
        <v>32</v>
      </c>
      <c r="D5" t="s">
        <v>43</v>
      </c>
      <c r="E5" s="194"/>
      <c r="F5" s="194">
        <f>'Inout 29'!R$13</f>
        <v>0</v>
      </c>
      <c r="G5">
        <f>'Inout 29'!$M$5</f>
        <v>0</v>
      </c>
      <c r="H5" t="str">
        <f>'Inout 29'!$M$6</f>
        <v>X</v>
      </c>
      <c r="I5" s="195" t="str">
        <f>'Inout 29'!$AO$4</f>
        <v>10-1025</v>
      </c>
      <c r="J5" s="196">
        <f>LOOKUP('Inout 29'!$BB$5,Quarters,Lists!$D$1:$D$4)</f>
        <v>2</v>
      </c>
      <c r="K5">
        <f>'Inout 29'!$BB$6</f>
        <v>2010</v>
      </c>
    </row>
    <row r="6" spans="1:13">
      <c r="A6" t="str">
        <f>'Inout 29'!$A$13</f>
        <v>Laborers</v>
      </c>
      <c r="B6" t="s">
        <v>63</v>
      </c>
      <c r="C6" t="s">
        <v>65</v>
      </c>
      <c r="D6" t="s">
        <v>42</v>
      </c>
      <c r="E6" s="194"/>
      <c r="F6" s="194">
        <f>'Inout 29'!Y$13</f>
        <v>0</v>
      </c>
      <c r="G6">
        <f>'Inout 29'!$M$5</f>
        <v>0</v>
      </c>
      <c r="H6" t="str">
        <f>'Inout 29'!$M$6</f>
        <v>X</v>
      </c>
      <c r="I6" s="195" t="str">
        <f>'Inout 29'!$AO$4</f>
        <v>10-1025</v>
      </c>
      <c r="J6" s="196">
        <f>LOOKUP('Inout 29'!$BB$5,Quarters,Lists!$D$1:$D$4)</f>
        <v>2</v>
      </c>
      <c r="K6">
        <f>'Inout 29'!$BB$6</f>
        <v>2010</v>
      </c>
    </row>
    <row r="7" spans="1:13">
      <c r="A7" t="str">
        <f>'Inout 29'!$A$13</f>
        <v>Laborers</v>
      </c>
      <c r="B7" t="s">
        <v>63</v>
      </c>
      <c r="C7" t="s">
        <v>65</v>
      </c>
      <c r="D7" t="s">
        <v>43</v>
      </c>
      <c r="E7" s="194"/>
      <c r="F7" s="194">
        <f>'Inout 29'!Z$13</f>
        <v>0</v>
      </c>
      <c r="G7">
        <f>'Inout 29'!$M$5</f>
        <v>0</v>
      </c>
      <c r="H7" t="str">
        <f>'Inout 29'!$M$6</f>
        <v>X</v>
      </c>
      <c r="I7" s="195" t="str">
        <f>'Inout 29'!$AO$4</f>
        <v>10-1025</v>
      </c>
      <c r="J7" s="196">
        <f>LOOKUP('Inout 29'!$BB$5,Quarters,Lists!$D$1:$D$4)</f>
        <v>2</v>
      </c>
      <c r="K7">
        <f>'Inout 29'!$BB$6</f>
        <v>2010</v>
      </c>
    </row>
    <row r="8" spans="1:13">
      <c r="A8" t="str">
        <f>'Inout 29'!$A$13</f>
        <v>Laborers</v>
      </c>
      <c r="B8" t="s">
        <v>63</v>
      </c>
      <c r="C8" t="s">
        <v>66</v>
      </c>
      <c r="D8" t="s">
        <v>42</v>
      </c>
      <c r="E8" s="194"/>
      <c r="F8" s="194">
        <f>'Inout 29'!AG$13</f>
        <v>0</v>
      </c>
      <c r="G8">
        <f>'Inout 29'!$M$5</f>
        <v>0</v>
      </c>
      <c r="H8" t="str">
        <f>'Inout 29'!$M$6</f>
        <v>X</v>
      </c>
      <c r="I8" s="195" t="str">
        <f>'Inout 29'!$AO$4</f>
        <v>10-1025</v>
      </c>
      <c r="J8" s="196">
        <f>LOOKUP('Inout 29'!$BB$5,Quarters,Lists!$D$1:$D$4)</f>
        <v>2</v>
      </c>
      <c r="K8">
        <f>'Inout 29'!$BB$6</f>
        <v>2010</v>
      </c>
    </row>
    <row r="9" spans="1:13">
      <c r="A9" t="str">
        <f>'Inout 29'!$A$13</f>
        <v>Laborers</v>
      </c>
      <c r="B9" t="s">
        <v>63</v>
      </c>
      <c r="C9" t="s">
        <v>66</v>
      </c>
      <c r="D9" t="s">
        <v>43</v>
      </c>
      <c r="E9" s="194"/>
      <c r="F9" s="194">
        <f>'Inout 29'!AH$13</f>
        <v>0</v>
      </c>
      <c r="G9">
        <f>'Inout 29'!$M$5</f>
        <v>0</v>
      </c>
      <c r="H9" t="str">
        <f>'Inout 29'!$M$6</f>
        <v>X</v>
      </c>
      <c r="I9" s="195" t="str">
        <f>'Inout 29'!$AO$4</f>
        <v>10-1025</v>
      </c>
      <c r="J9" s="196">
        <f>LOOKUP('Inout 29'!$BB$5,Quarters,Lists!$D$1:$D$4)</f>
        <v>2</v>
      </c>
      <c r="K9">
        <f>'Inout 29'!$BB$6</f>
        <v>2010</v>
      </c>
    </row>
    <row r="10" spans="1:13">
      <c r="A10" t="str">
        <f>'Inout 29'!$A$13</f>
        <v>Laborers</v>
      </c>
      <c r="B10" t="s">
        <v>63</v>
      </c>
      <c r="C10" t="s">
        <v>67</v>
      </c>
      <c r="D10" t="s">
        <v>42</v>
      </c>
      <c r="E10" s="194"/>
      <c r="F10" s="194">
        <f>'Inout 29'!AO$13</f>
        <v>0</v>
      </c>
      <c r="G10">
        <f>'Inout 29'!$M$5</f>
        <v>0</v>
      </c>
      <c r="H10" t="str">
        <f>'Inout 29'!$M$6</f>
        <v>X</v>
      </c>
      <c r="I10" s="195" t="str">
        <f>'Inout 29'!$AO$4</f>
        <v>10-1025</v>
      </c>
      <c r="J10" s="196">
        <f>LOOKUP('Inout 29'!$BB$5,Quarters,Lists!$D$1:$D$4)</f>
        <v>2</v>
      </c>
      <c r="K10">
        <f>'Inout 29'!$BB$6</f>
        <v>2010</v>
      </c>
    </row>
    <row r="11" spans="1:13">
      <c r="A11" t="str">
        <f>'Inout 29'!$A$13</f>
        <v>Laborers</v>
      </c>
      <c r="B11" t="s">
        <v>63</v>
      </c>
      <c r="C11" t="s">
        <v>67</v>
      </c>
      <c r="D11" t="s">
        <v>43</v>
      </c>
      <c r="E11" s="194"/>
      <c r="F11" s="194">
        <f>'Inout 29'!AP$13</f>
        <v>0</v>
      </c>
      <c r="G11">
        <f>'Inout 29'!$M$5</f>
        <v>0</v>
      </c>
      <c r="H11" t="str">
        <f>'Inout 29'!$M$6</f>
        <v>X</v>
      </c>
      <c r="I11" s="195" t="str">
        <f>'Inout 29'!$AO$4</f>
        <v>10-1025</v>
      </c>
      <c r="J11" s="196">
        <f>LOOKUP('Inout 29'!$BB$5,Quarters,Lists!$D$1:$D$4)</f>
        <v>2</v>
      </c>
      <c r="K11">
        <f>'Inout 29'!$BB$6</f>
        <v>2010</v>
      </c>
    </row>
    <row r="12" spans="1:13">
      <c r="A12" t="str">
        <f>'Inout 29'!$A$13</f>
        <v>Laborers</v>
      </c>
      <c r="B12" t="s">
        <v>68</v>
      </c>
      <c r="C12" t="s">
        <v>64</v>
      </c>
      <c r="D12" t="s">
        <v>42</v>
      </c>
      <c r="E12" s="194">
        <f>'Inout 29'!E$14</f>
        <v>6.5</v>
      </c>
      <c r="F12" s="194">
        <f>'Inout 29'!I$14</f>
        <v>1</v>
      </c>
      <c r="G12">
        <f>'Inout 29'!$M$5</f>
        <v>0</v>
      </c>
      <c r="H12" t="str">
        <f>'Inout 29'!$M$6</f>
        <v>X</v>
      </c>
      <c r="I12" s="195" t="str">
        <f>'Inout 29'!$AO$4</f>
        <v>10-1025</v>
      </c>
      <c r="J12" s="196">
        <f>LOOKUP('Inout 29'!$BB$5,Quarters,Lists!$D$1:$D$4)</f>
        <v>2</v>
      </c>
      <c r="K12">
        <f>'Inout 29'!$BB$6</f>
        <v>2010</v>
      </c>
    </row>
    <row r="13" spans="1:13">
      <c r="A13" t="str">
        <f>'Inout 29'!$A$13</f>
        <v>Laborers</v>
      </c>
      <c r="B13" t="s">
        <v>68</v>
      </c>
      <c r="C13" t="s">
        <v>64</v>
      </c>
      <c r="D13" t="s">
        <v>43</v>
      </c>
      <c r="E13" s="194">
        <f>'Inout 29'!F$14</f>
        <v>0</v>
      </c>
      <c r="F13" s="194">
        <f>'Inout 29'!J$14</f>
        <v>0</v>
      </c>
      <c r="G13">
        <f>'Inout 29'!$M$5</f>
        <v>0</v>
      </c>
      <c r="H13" t="str">
        <f>'Inout 29'!$M$6</f>
        <v>X</v>
      </c>
      <c r="I13" s="195" t="str">
        <f>'Inout 29'!$AO$4</f>
        <v>10-1025</v>
      </c>
      <c r="J13" s="196">
        <f>LOOKUP('Inout 29'!$BB$5,Quarters,Lists!$D$1:$D$4)</f>
        <v>2</v>
      </c>
      <c r="K13">
        <f>'Inout 29'!$BB$6</f>
        <v>2010</v>
      </c>
    </row>
    <row r="14" spans="1:13">
      <c r="A14" t="str">
        <f>'Inout 29'!$A$13</f>
        <v>Laborers</v>
      </c>
      <c r="B14" t="s">
        <v>68</v>
      </c>
      <c r="C14" t="s">
        <v>32</v>
      </c>
      <c r="D14" t="s">
        <v>42</v>
      </c>
      <c r="E14" s="194">
        <f>'Inout 29'!M$14</f>
        <v>0</v>
      </c>
      <c r="F14" s="194">
        <f>'Inout 29'!Q$14</f>
        <v>0</v>
      </c>
      <c r="G14">
        <f>'Inout 29'!$M$5</f>
        <v>0</v>
      </c>
      <c r="H14" t="str">
        <f>'Inout 29'!$M$6</f>
        <v>X</v>
      </c>
      <c r="I14" s="195" t="str">
        <f>'Inout 29'!$AO$4</f>
        <v>10-1025</v>
      </c>
      <c r="J14" s="196">
        <f>LOOKUP('Inout 29'!$BB$5,Quarters,Lists!$D$1:$D$4)</f>
        <v>2</v>
      </c>
      <c r="K14">
        <f>'Inout 29'!$BB$6</f>
        <v>2010</v>
      </c>
    </row>
    <row r="15" spans="1:13">
      <c r="A15" t="str">
        <f>'Inout 29'!$A$13</f>
        <v>Laborers</v>
      </c>
      <c r="B15" t="s">
        <v>68</v>
      </c>
      <c r="C15" t="s">
        <v>32</v>
      </c>
      <c r="D15" t="s">
        <v>43</v>
      </c>
      <c r="E15" s="194">
        <f>'Inout 29'!N$14</f>
        <v>0</v>
      </c>
      <c r="F15" s="194">
        <f>'Inout 29'!R$14</f>
        <v>0</v>
      </c>
      <c r="G15">
        <f>'Inout 29'!$M$5</f>
        <v>0</v>
      </c>
      <c r="H15" t="str">
        <f>'Inout 29'!$M$6</f>
        <v>X</v>
      </c>
      <c r="I15" s="195" t="str">
        <f>'Inout 29'!$AO$4</f>
        <v>10-1025</v>
      </c>
      <c r="J15" s="196">
        <f>LOOKUP('Inout 29'!$BB$5,Quarters,Lists!$D$1:$D$4)</f>
        <v>2</v>
      </c>
      <c r="K15">
        <f>'Inout 29'!$BB$6</f>
        <v>2010</v>
      </c>
    </row>
    <row r="16" spans="1:13">
      <c r="A16" t="str">
        <f>'Inout 29'!$A$13</f>
        <v>Laborers</v>
      </c>
      <c r="B16" t="s">
        <v>68</v>
      </c>
      <c r="C16" t="s">
        <v>65</v>
      </c>
      <c r="D16" t="s">
        <v>42</v>
      </c>
      <c r="E16" s="194">
        <f>'Inout 29'!U$14</f>
        <v>0</v>
      </c>
      <c r="F16" s="194">
        <f>'Inout 29'!Y$14</f>
        <v>0</v>
      </c>
      <c r="G16">
        <f>'Inout 29'!$M$5</f>
        <v>0</v>
      </c>
      <c r="H16" t="str">
        <f>'Inout 29'!$M$6</f>
        <v>X</v>
      </c>
      <c r="I16" s="195" t="str">
        <f>'Inout 29'!$AO$4</f>
        <v>10-1025</v>
      </c>
      <c r="J16" s="196">
        <f>LOOKUP('Inout 29'!$BB$5,Quarters,Lists!$D$1:$D$4)</f>
        <v>2</v>
      </c>
      <c r="K16">
        <f>'Inout 29'!$BB$6</f>
        <v>2010</v>
      </c>
    </row>
    <row r="17" spans="1:11">
      <c r="A17" t="str">
        <f>'Inout 29'!$A$13</f>
        <v>Laborers</v>
      </c>
      <c r="B17" t="s">
        <v>68</v>
      </c>
      <c r="C17" t="s">
        <v>65</v>
      </c>
      <c r="D17" t="s">
        <v>43</v>
      </c>
      <c r="E17" s="194">
        <f>'Inout 29'!V$14</f>
        <v>0</v>
      </c>
      <c r="F17" s="194">
        <f>'Inout 29'!Z$14</f>
        <v>0</v>
      </c>
      <c r="G17">
        <f>'Inout 29'!$M$5</f>
        <v>0</v>
      </c>
      <c r="H17" t="str">
        <f>'Inout 29'!$M$6</f>
        <v>X</v>
      </c>
      <c r="I17" s="195" t="str">
        <f>'Inout 29'!$AO$4</f>
        <v>10-1025</v>
      </c>
      <c r="J17" s="196">
        <f>LOOKUP('Inout 29'!$BB$5,Quarters,Lists!$D$1:$D$4)</f>
        <v>2</v>
      </c>
      <c r="K17">
        <f>'Inout 29'!$BB$6</f>
        <v>2010</v>
      </c>
    </row>
    <row r="18" spans="1:11">
      <c r="A18" t="str">
        <f>'Inout 29'!$A$13</f>
        <v>Laborers</v>
      </c>
      <c r="B18" t="s">
        <v>68</v>
      </c>
      <c r="C18" t="s">
        <v>66</v>
      </c>
      <c r="D18" t="s">
        <v>42</v>
      </c>
      <c r="E18" s="194">
        <f>'Inout 29'!AC$14</f>
        <v>0</v>
      </c>
      <c r="F18" s="194">
        <f>'Inout 29'!AG$14</f>
        <v>0</v>
      </c>
      <c r="G18">
        <f>'Inout 29'!$M$5</f>
        <v>0</v>
      </c>
      <c r="H18" t="str">
        <f>'Inout 29'!$M$6</f>
        <v>X</v>
      </c>
      <c r="I18" s="195" t="str">
        <f>'Inout 29'!$AO$4</f>
        <v>10-1025</v>
      </c>
      <c r="J18" s="196">
        <f>LOOKUP('Inout 29'!$BB$5,Quarters,Lists!$D$1:$D$4)</f>
        <v>2</v>
      </c>
      <c r="K18">
        <f>'Inout 29'!$BB$6</f>
        <v>2010</v>
      </c>
    </row>
    <row r="19" spans="1:11">
      <c r="A19" t="str">
        <f>'Inout 29'!$A$13</f>
        <v>Laborers</v>
      </c>
      <c r="B19" t="s">
        <v>68</v>
      </c>
      <c r="C19" t="s">
        <v>66</v>
      </c>
      <c r="D19" t="s">
        <v>43</v>
      </c>
      <c r="E19" s="194">
        <f>'Inout 29'!AD$14</f>
        <v>0</v>
      </c>
      <c r="F19" s="194">
        <f>'Inout 29'!AH$14</f>
        <v>0</v>
      </c>
      <c r="G19">
        <f>'Inout 29'!$M$5</f>
        <v>0</v>
      </c>
      <c r="H19" t="str">
        <f>'Inout 29'!$M$6</f>
        <v>X</v>
      </c>
      <c r="I19" s="195" t="str">
        <f>'Inout 29'!$AO$4</f>
        <v>10-1025</v>
      </c>
      <c r="J19" s="196">
        <f>LOOKUP('Inout 29'!$BB$5,Quarters,Lists!$D$1:$D$4)</f>
        <v>2</v>
      </c>
      <c r="K19">
        <f>'Inout 29'!$BB$6</f>
        <v>2010</v>
      </c>
    </row>
    <row r="20" spans="1:11">
      <c r="A20" t="str">
        <f>'Inout 29'!$A$13</f>
        <v>Laborers</v>
      </c>
      <c r="B20" t="s">
        <v>68</v>
      </c>
      <c r="C20" t="s">
        <v>67</v>
      </c>
      <c r="D20" t="s">
        <v>42</v>
      </c>
      <c r="E20" s="194">
        <f>'Inout 29'!AK$14</f>
        <v>6.5</v>
      </c>
      <c r="F20" s="194">
        <f>'Inout 29'!AO$14</f>
        <v>1</v>
      </c>
      <c r="G20">
        <f>'Inout 29'!$M$5</f>
        <v>0</v>
      </c>
      <c r="H20" t="str">
        <f>'Inout 29'!$M$6</f>
        <v>X</v>
      </c>
      <c r="I20" s="195" t="str">
        <f>'Inout 29'!$AO$4</f>
        <v>10-1025</v>
      </c>
      <c r="J20" s="196">
        <f>LOOKUP('Inout 29'!$BB$5,Quarters,Lists!$D$1:$D$4)</f>
        <v>2</v>
      </c>
      <c r="K20">
        <f>'Inout 29'!$BB$6</f>
        <v>2010</v>
      </c>
    </row>
    <row r="21" spans="1:11">
      <c r="A21" t="str">
        <f>'Inout 29'!$A$13</f>
        <v>Laborers</v>
      </c>
      <c r="B21" t="s">
        <v>68</v>
      </c>
      <c r="C21" t="s">
        <v>67</v>
      </c>
      <c r="D21" t="s">
        <v>43</v>
      </c>
      <c r="E21" s="194">
        <f>'Inout 29'!AL$14</f>
        <v>0</v>
      </c>
      <c r="F21" s="194">
        <f>'Inout 29'!AP$14</f>
        <v>0</v>
      </c>
      <c r="G21">
        <f>'Inout 29'!$M$5</f>
        <v>0</v>
      </c>
      <c r="H21" t="str">
        <f>'Inout 29'!$M$6</f>
        <v>X</v>
      </c>
      <c r="I21" s="195" t="str">
        <f>'Inout 29'!$AO$4</f>
        <v>10-1025</v>
      </c>
      <c r="J21" s="196">
        <f>LOOKUP('Inout 29'!$BB$5,Quarters,Lists!$D$1:$D$4)</f>
        <v>2</v>
      </c>
      <c r="K21">
        <f>'Inout 29'!$BB$6</f>
        <v>2010</v>
      </c>
    </row>
    <row r="22" spans="1:11">
      <c r="A22" t="str">
        <f>'Inout 29'!$A$13</f>
        <v>Laborers</v>
      </c>
      <c r="B22" t="s">
        <v>69</v>
      </c>
      <c r="C22" t="s">
        <v>64</v>
      </c>
      <c r="D22" t="s">
        <v>42</v>
      </c>
      <c r="E22" s="194">
        <f>'Inout 29'!E$15</f>
        <v>0</v>
      </c>
      <c r="F22" s="194">
        <f>'Inout 29'!I$15</f>
        <v>0</v>
      </c>
      <c r="G22">
        <f>'Inout 29'!$M$5</f>
        <v>0</v>
      </c>
      <c r="H22" t="str">
        <f>'Inout 29'!$M$6</f>
        <v>X</v>
      </c>
      <c r="I22" s="195" t="str">
        <f>'Inout 29'!$AO$4</f>
        <v>10-1025</v>
      </c>
      <c r="J22" s="196">
        <f>LOOKUP('Inout 29'!$BB$5,Quarters,Lists!$D$1:$D$4)</f>
        <v>2</v>
      </c>
      <c r="K22">
        <f>'Inout 29'!$BB$6</f>
        <v>2010</v>
      </c>
    </row>
    <row r="23" spans="1:11">
      <c r="A23" t="str">
        <f>'Inout 29'!$A$13</f>
        <v>Laborers</v>
      </c>
      <c r="B23" t="s">
        <v>69</v>
      </c>
      <c r="C23" t="s">
        <v>64</v>
      </c>
      <c r="D23" t="s">
        <v>43</v>
      </c>
      <c r="E23" s="194">
        <f>'Inout 29'!F$15</f>
        <v>6.5</v>
      </c>
      <c r="F23" s="194">
        <f>'Inout 29'!J$15</f>
        <v>1</v>
      </c>
      <c r="G23">
        <f>'Inout 29'!$M$5</f>
        <v>0</v>
      </c>
      <c r="H23" t="str">
        <f>'Inout 29'!$M$6</f>
        <v>X</v>
      </c>
      <c r="I23" s="195" t="str">
        <f>'Inout 29'!$AO$4</f>
        <v>10-1025</v>
      </c>
      <c r="J23" s="196">
        <f>LOOKUP('Inout 29'!$BB$5,Quarters,Lists!$D$1:$D$4)</f>
        <v>2</v>
      </c>
      <c r="K23">
        <f>'Inout 29'!$BB$6</f>
        <v>2010</v>
      </c>
    </row>
    <row r="24" spans="1:11">
      <c r="A24" t="str">
        <f>'Inout 29'!$A$13</f>
        <v>Laborers</v>
      </c>
      <c r="B24" t="s">
        <v>69</v>
      </c>
      <c r="C24" t="s">
        <v>32</v>
      </c>
      <c r="D24" t="s">
        <v>42</v>
      </c>
      <c r="E24" s="194">
        <f>'Inout 29'!M$15</f>
        <v>0</v>
      </c>
      <c r="F24" s="194">
        <f>'Inout 29'!Q$15</f>
        <v>0</v>
      </c>
      <c r="G24">
        <f>'Inout 29'!$M$5</f>
        <v>0</v>
      </c>
      <c r="H24" t="str">
        <f>'Inout 29'!$M$6</f>
        <v>X</v>
      </c>
      <c r="I24" s="195" t="str">
        <f>'Inout 29'!$AO$4</f>
        <v>10-1025</v>
      </c>
      <c r="J24" s="196">
        <f>LOOKUP('Inout 29'!$BB$5,Quarters,Lists!$D$1:$D$4)</f>
        <v>2</v>
      </c>
      <c r="K24">
        <f>'Inout 29'!$BB$6</f>
        <v>2010</v>
      </c>
    </row>
    <row r="25" spans="1:11">
      <c r="A25" t="str">
        <f>'Inout 29'!$A$13</f>
        <v>Laborers</v>
      </c>
      <c r="B25" t="s">
        <v>69</v>
      </c>
      <c r="C25" t="s">
        <v>32</v>
      </c>
      <c r="D25" t="s">
        <v>43</v>
      </c>
      <c r="E25" s="194">
        <f>'Inout 29'!N$15</f>
        <v>0</v>
      </c>
      <c r="F25" s="194">
        <f>'Inout 29'!R$15</f>
        <v>0</v>
      </c>
      <c r="G25">
        <f>'Inout 29'!$M$5</f>
        <v>0</v>
      </c>
      <c r="H25" t="str">
        <f>'Inout 29'!$M$6</f>
        <v>X</v>
      </c>
      <c r="I25" s="195" t="str">
        <f>'Inout 29'!$AO$4</f>
        <v>10-1025</v>
      </c>
      <c r="J25" s="196">
        <f>LOOKUP('Inout 29'!$BB$5,Quarters,Lists!$D$1:$D$4)</f>
        <v>2</v>
      </c>
      <c r="K25">
        <f>'Inout 29'!$BB$6</f>
        <v>2010</v>
      </c>
    </row>
    <row r="26" spans="1:11">
      <c r="A26" t="str">
        <f>'Inout 29'!$A$13</f>
        <v>Laborers</v>
      </c>
      <c r="B26" t="s">
        <v>69</v>
      </c>
      <c r="C26" t="s">
        <v>65</v>
      </c>
      <c r="D26" t="s">
        <v>42</v>
      </c>
      <c r="E26" s="194">
        <f>'Inout 29'!U$15</f>
        <v>0</v>
      </c>
      <c r="F26" s="194">
        <f>'Inout 29'!Y$15</f>
        <v>0</v>
      </c>
      <c r="G26">
        <f>'Inout 29'!$M$5</f>
        <v>0</v>
      </c>
      <c r="H26" t="str">
        <f>'Inout 29'!$M$6</f>
        <v>X</v>
      </c>
      <c r="I26" s="195" t="str">
        <f>'Inout 29'!$AO$4</f>
        <v>10-1025</v>
      </c>
      <c r="J26" s="196">
        <f>LOOKUP('Inout 29'!$BB$5,Quarters,Lists!$D$1:$D$4)</f>
        <v>2</v>
      </c>
      <c r="K26">
        <f>'Inout 29'!$BB$6</f>
        <v>2010</v>
      </c>
    </row>
    <row r="27" spans="1:11">
      <c r="A27" t="str">
        <f>'Inout 29'!$A$13</f>
        <v>Laborers</v>
      </c>
      <c r="B27" t="s">
        <v>69</v>
      </c>
      <c r="C27" t="s">
        <v>65</v>
      </c>
      <c r="D27" t="s">
        <v>43</v>
      </c>
      <c r="E27" s="194">
        <f>'Inout 29'!V$15</f>
        <v>0</v>
      </c>
      <c r="F27" s="194">
        <f>'Inout 29'!Z$15</f>
        <v>0</v>
      </c>
      <c r="G27">
        <f>'Inout 29'!$M$5</f>
        <v>0</v>
      </c>
      <c r="H27" t="str">
        <f>'Inout 29'!$M$6</f>
        <v>X</v>
      </c>
      <c r="I27" s="195" t="str">
        <f>'Inout 29'!$AO$4</f>
        <v>10-1025</v>
      </c>
      <c r="J27" s="196">
        <f>LOOKUP('Inout 29'!$BB$5,Quarters,Lists!$D$1:$D$4)</f>
        <v>2</v>
      </c>
      <c r="K27">
        <f>'Inout 29'!$BB$6</f>
        <v>2010</v>
      </c>
    </row>
    <row r="28" spans="1:11">
      <c r="A28" t="str">
        <f>'Inout 29'!$A$13</f>
        <v>Laborers</v>
      </c>
      <c r="B28" t="s">
        <v>69</v>
      </c>
      <c r="C28" t="s">
        <v>66</v>
      </c>
      <c r="D28" t="s">
        <v>42</v>
      </c>
      <c r="E28" s="194">
        <f>'Inout 29'!AC$15</f>
        <v>0</v>
      </c>
      <c r="F28" s="194">
        <f>'Inout 29'!AG$15</f>
        <v>0</v>
      </c>
      <c r="G28">
        <f>'Inout 29'!$M$5</f>
        <v>0</v>
      </c>
      <c r="H28" t="str">
        <f>'Inout 29'!$M$6</f>
        <v>X</v>
      </c>
      <c r="I28" s="195" t="str">
        <f>'Inout 29'!$AO$4</f>
        <v>10-1025</v>
      </c>
      <c r="J28" s="196">
        <f>LOOKUP('Inout 29'!$BB$5,Quarters,Lists!$D$1:$D$4)</f>
        <v>2</v>
      </c>
      <c r="K28">
        <f>'Inout 29'!$BB$6</f>
        <v>2010</v>
      </c>
    </row>
    <row r="29" spans="1:11">
      <c r="A29" t="str">
        <f>'Inout 29'!$A$13</f>
        <v>Laborers</v>
      </c>
      <c r="B29" t="s">
        <v>69</v>
      </c>
      <c r="C29" t="s">
        <v>66</v>
      </c>
      <c r="D29" t="s">
        <v>43</v>
      </c>
      <c r="E29" s="194">
        <f>'Inout 29'!AD$15</f>
        <v>0</v>
      </c>
      <c r="F29" s="194">
        <f>'Inout 29'!AH$15</f>
        <v>0</v>
      </c>
      <c r="G29">
        <f>'Inout 29'!$M$5</f>
        <v>0</v>
      </c>
      <c r="H29" t="str">
        <f>'Inout 29'!$M$6</f>
        <v>X</v>
      </c>
      <c r="I29" s="195" t="str">
        <f>'Inout 29'!$AO$4</f>
        <v>10-1025</v>
      </c>
      <c r="J29" s="196">
        <f>LOOKUP('Inout 29'!$BB$5,Quarters,Lists!$D$1:$D$4)</f>
        <v>2</v>
      </c>
      <c r="K29">
        <f>'Inout 29'!$BB$6</f>
        <v>2010</v>
      </c>
    </row>
    <row r="30" spans="1:11">
      <c r="A30" t="str">
        <f>'Inout 29'!$A$13</f>
        <v>Laborers</v>
      </c>
      <c r="B30" t="s">
        <v>69</v>
      </c>
      <c r="C30" t="s">
        <v>67</v>
      </c>
      <c r="D30" t="s">
        <v>42</v>
      </c>
      <c r="E30" s="194">
        <f>'Inout 29'!AK$15</f>
        <v>0</v>
      </c>
      <c r="F30" s="194">
        <f>'Inout 29'!AO$15</f>
        <v>0</v>
      </c>
      <c r="G30">
        <f>'Inout 29'!$M$5</f>
        <v>0</v>
      </c>
      <c r="H30" t="str">
        <f>'Inout 29'!$M$6</f>
        <v>X</v>
      </c>
      <c r="I30" s="195" t="str">
        <f>'Inout 29'!$AO$4</f>
        <v>10-1025</v>
      </c>
      <c r="J30" s="196">
        <f>LOOKUP('Inout 29'!$BB$5,Quarters,Lists!$D$1:$D$4)</f>
        <v>2</v>
      </c>
      <c r="K30">
        <f>'Inout 29'!$BB$6</f>
        <v>2010</v>
      </c>
    </row>
    <row r="31" spans="1:11">
      <c r="A31" t="str">
        <f>'Inout 29'!$A$13</f>
        <v>Laborers</v>
      </c>
      <c r="B31" t="s">
        <v>69</v>
      </c>
      <c r="C31" t="s">
        <v>67</v>
      </c>
      <c r="D31" t="s">
        <v>43</v>
      </c>
      <c r="E31" s="194">
        <f>'Inout 29'!AL$15</f>
        <v>0</v>
      </c>
      <c r="F31" s="194">
        <f>'Inout 29'!AP$15</f>
        <v>0</v>
      </c>
      <c r="G31">
        <f>'Inout 29'!$M$5</f>
        <v>0</v>
      </c>
      <c r="H31" t="str">
        <f>'Inout 29'!$M$6</f>
        <v>X</v>
      </c>
      <c r="I31" s="195" t="str">
        <f>'Inout 29'!$AO$4</f>
        <v>10-1025</v>
      </c>
      <c r="J31" s="196">
        <f>LOOKUP('Inout 29'!$BB$5,Quarters,Lists!$D$1:$D$4)</f>
        <v>2</v>
      </c>
      <c r="K31">
        <f>'Inout 29'!$BB$6</f>
        <v>2010</v>
      </c>
    </row>
    <row r="32" spans="1:11">
      <c r="A32" t="str">
        <f>'Inout 29'!$A$13</f>
        <v>Laborers</v>
      </c>
      <c r="B32" t="s">
        <v>70</v>
      </c>
      <c r="C32" t="s">
        <v>64</v>
      </c>
      <c r="D32" t="s">
        <v>42</v>
      </c>
      <c r="E32" s="194">
        <f>'Inout 29'!E$16</f>
        <v>0</v>
      </c>
      <c r="F32" s="194">
        <f>'Inout 29'!I$16</f>
        <v>0</v>
      </c>
      <c r="G32">
        <f>'Inout 29'!$M$5</f>
        <v>0</v>
      </c>
      <c r="H32" t="str">
        <f>'Inout 29'!$M$6</f>
        <v>X</v>
      </c>
      <c r="I32" s="195" t="str">
        <f>'Inout 29'!$AO$4</f>
        <v>10-1025</v>
      </c>
      <c r="J32" s="196">
        <f>LOOKUP('Inout 29'!$BB$5,Quarters,Lists!$D$1:$D$4)</f>
        <v>2</v>
      </c>
      <c r="K32">
        <f>'Inout 29'!$BB$6</f>
        <v>2010</v>
      </c>
    </row>
    <row r="33" spans="1:11">
      <c r="A33" t="str">
        <f>'Inout 29'!$A$13</f>
        <v>Laborers</v>
      </c>
      <c r="B33" t="s">
        <v>70</v>
      </c>
      <c r="C33" t="s">
        <v>64</v>
      </c>
      <c r="D33" t="s">
        <v>43</v>
      </c>
      <c r="E33" s="194">
        <f>'Inout 29'!F$16</f>
        <v>0</v>
      </c>
      <c r="F33" s="194">
        <f>'Inout 29'!J$16</f>
        <v>0</v>
      </c>
      <c r="G33">
        <f>'Inout 29'!$M$5</f>
        <v>0</v>
      </c>
      <c r="H33" t="str">
        <f>'Inout 29'!$M$6</f>
        <v>X</v>
      </c>
      <c r="I33" s="195" t="str">
        <f>'Inout 29'!$AO$4</f>
        <v>10-1025</v>
      </c>
      <c r="J33" s="196">
        <f>LOOKUP('Inout 29'!$BB$5,Quarters,Lists!$D$1:$D$4)</f>
        <v>2</v>
      </c>
      <c r="K33">
        <f>'Inout 29'!$BB$6</f>
        <v>2010</v>
      </c>
    </row>
    <row r="34" spans="1:11">
      <c r="A34" t="str">
        <f>'Inout 29'!$A$13</f>
        <v>Laborers</v>
      </c>
      <c r="B34" t="s">
        <v>70</v>
      </c>
      <c r="C34" t="s">
        <v>32</v>
      </c>
      <c r="D34" t="s">
        <v>42</v>
      </c>
      <c r="E34" s="194">
        <f>'Inout 29'!M$16</f>
        <v>0</v>
      </c>
      <c r="F34" s="194">
        <f>'Inout 29'!Q$16</f>
        <v>0</v>
      </c>
      <c r="G34">
        <f>'Inout 29'!$M$5</f>
        <v>0</v>
      </c>
      <c r="H34" t="str">
        <f>'Inout 29'!$M$6</f>
        <v>X</v>
      </c>
      <c r="I34" s="195" t="str">
        <f>'Inout 29'!$AO$4</f>
        <v>10-1025</v>
      </c>
      <c r="J34" s="196">
        <f>LOOKUP('Inout 29'!$BB$5,Quarters,Lists!$D$1:$D$4)</f>
        <v>2</v>
      </c>
      <c r="K34">
        <f>'Inout 29'!$BB$6</f>
        <v>2010</v>
      </c>
    </row>
    <row r="35" spans="1:11">
      <c r="A35" t="str">
        <f>'Inout 29'!$A$13</f>
        <v>Laborers</v>
      </c>
      <c r="B35" t="s">
        <v>70</v>
      </c>
      <c r="C35" t="s">
        <v>32</v>
      </c>
      <c r="D35" t="s">
        <v>43</v>
      </c>
      <c r="E35" s="194">
        <f>'Inout 29'!N$16</f>
        <v>0</v>
      </c>
      <c r="F35" s="194">
        <f>'Inout 29'!R$16</f>
        <v>0</v>
      </c>
      <c r="G35">
        <f>'Inout 29'!$M$5</f>
        <v>0</v>
      </c>
      <c r="H35" t="str">
        <f>'Inout 29'!$M$6</f>
        <v>X</v>
      </c>
      <c r="I35" s="195" t="str">
        <f>'Inout 29'!$AO$4</f>
        <v>10-1025</v>
      </c>
      <c r="J35" s="196">
        <f>LOOKUP('Inout 29'!$BB$5,Quarters,Lists!$D$1:$D$4)</f>
        <v>2</v>
      </c>
      <c r="K35">
        <f>'Inout 29'!$BB$6</f>
        <v>2010</v>
      </c>
    </row>
    <row r="36" spans="1:11">
      <c r="A36" t="str">
        <f>'Inout 29'!$A$13</f>
        <v>Laborers</v>
      </c>
      <c r="B36" t="s">
        <v>70</v>
      </c>
      <c r="C36" t="s">
        <v>65</v>
      </c>
      <c r="D36" t="s">
        <v>42</v>
      </c>
      <c r="E36" s="194">
        <f>'Inout 29'!U$16</f>
        <v>0</v>
      </c>
      <c r="F36" s="194">
        <f>'Inout 29'!Y$16</f>
        <v>0</v>
      </c>
      <c r="G36">
        <f>'Inout 29'!$M$5</f>
        <v>0</v>
      </c>
      <c r="H36" t="str">
        <f>'Inout 29'!$M$6</f>
        <v>X</v>
      </c>
      <c r="I36" s="195" t="str">
        <f>'Inout 29'!$AO$4</f>
        <v>10-1025</v>
      </c>
      <c r="J36" s="196">
        <f>LOOKUP('Inout 29'!$BB$5,Quarters,Lists!$D$1:$D$4)</f>
        <v>2</v>
      </c>
      <c r="K36">
        <f>'Inout 29'!$BB$6</f>
        <v>2010</v>
      </c>
    </row>
    <row r="37" spans="1:11">
      <c r="A37" t="str">
        <f>'Inout 29'!$A$13</f>
        <v>Laborers</v>
      </c>
      <c r="B37" t="s">
        <v>70</v>
      </c>
      <c r="C37" t="s">
        <v>65</v>
      </c>
      <c r="D37" t="s">
        <v>43</v>
      </c>
      <c r="E37" s="194">
        <f>'Inout 29'!V$16</f>
        <v>0</v>
      </c>
      <c r="F37" s="194">
        <f>'Inout 29'!Z$16</f>
        <v>0</v>
      </c>
      <c r="G37">
        <f>'Inout 29'!$M$5</f>
        <v>0</v>
      </c>
      <c r="H37" t="str">
        <f>'Inout 29'!$M$6</f>
        <v>X</v>
      </c>
      <c r="I37" s="195" t="str">
        <f>'Inout 29'!$AO$4</f>
        <v>10-1025</v>
      </c>
      <c r="J37" s="196">
        <f>LOOKUP('Inout 29'!$BB$5,Quarters,Lists!$D$1:$D$4)</f>
        <v>2</v>
      </c>
      <c r="K37">
        <f>'Inout 29'!$BB$6</f>
        <v>2010</v>
      </c>
    </row>
    <row r="38" spans="1:11">
      <c r="A38" t="str">
        <f>'Inout 29'!$A$13</f>
        <v>Laborers</v>
      </c>
      <c r="B38" t="s">
        <v>70</v>
      </c>
      <c r="C38" t="s">
        <v>66</v>
      </c>
      <c r="D38" t="s">
        <v>42</v>
      </c>
      <c r="E38" s="194">
        <f>'Inout 29'!AC$16</f>
        <v>0</v>
      </c>
      <c r="F38" s="194">
        <f>'Inout 29'!AG$16</f>
        <v>0</v>
      </c>
      <c r="G38">
        <f>'Inout 29'!$M$5</f>
        <v>0</v>
      </c>
      <c r="H38" t="str">
        <f>'Inout 29'!$M$6</f>
        <v>X</v>
      </c>
      <c r="I38" s="195" t="str">
        <f>'Inout 29'!$AO$4</f>
        <v>10-1025</v>
      </c>
      <c r="J38" s="196">
        <f>LOOKUP('Inout 29'!$BB$5,Quarters,Lists!$D$1:$D$4)</f>
        <v>2</v>
      </c>
      <c r="K38">
        <f>'Inout 29'!$BB$6</f>
        <v>2010</v>
      </c>
    </row>
    <row r="39" spans="1:11">
      <c r="A39" t="str">
        <f>'Inout 29'!$A$13</f>
        <v>Laborers</v>
      </c>
      <c r="B39" t="s">
        <v>70</v>
      </c>
      <c r="C39" t="s">
        <v>66</v>
      </c>
      <c r="D39" t="s">
        <v>43</v>
      </c>
      <c r="E39" s="194">
        <f>'Inout 29'!AD$16</f>
        <v>0</v>
      </c>
      <c r="F39" s="194">
        <f>'Inout 29'!AH$16</f>
        <v>0</v>
      </c>
      <c r="G39">
        <f>'Inout 29'!$M$5</f>
        <v>0</v>
      </c>
      <c r="H39" t="str">
        <f>'Inout 29'!$M$6</f>
        <v>X</v>
      </c>
      <c r="I39" s="195" t="str">
        <f>'Inout 29'!$AO$4</f>
        <v>10-1025</v>
      </c>
      <c r="J39" s="196">
        <f>LOOKUP('Inout 29'!$BB$5,Quarters,Lists!$D$1:$D$4)</f>
        <v>2</v>
      </c>
      <c r="K39">
        <f>'Inout 29'!$BB$6</f>
        <v>2010</v>
      </c>
    </row>
    <row r="40" spans="1:11">
      <c r="A40" t="str">
        <f>'Inout 29'!$A$13</f>
        <v>Laborers</v>
      </c>
      <c r="B40" t="s">
        <v>70</v>
      </c>
      <c r="C40" t="s">
        <v>67</v>
      </c>
      <c r="D40" t="s">
        <v>42</v>
      </c>
      <c r="E40" s="194">
        <f>'Inout 29'!AK$16</f>
        <v>0</v>
      </c>
      <c r="F40" s="194">
        <f>'Inout 29'!AO$16</f>
        <v>0</v>
      </c>
      <c r="G40">
        <f>'Inout 29'!$M$5</f>
        <v>0</v>
      </c>
      <c r="H40" t="str">
        <f>'Inout 29'!$M$6</f>
        <v>X</v>
      </c>
      <c r="I40" s="195" t="str">
        <f>'Inout 29'!$AO$4</f>
        <v>10-1025</v>
      </c>
      <c r="J40" s="196">
        <f>LOOKUP('Inout 29'!$BB$5,Quarters,Lists!$D$1:$D$4)</f>
        <v>2</v>
      </c>
      <c r="K40">
        <f>'Inout 29'!$BB$6</f>
        <v>2010</v>
      </c>
    </row>
    <row r="41" spans="1:11">
      <c r="A41" t="str">
        <f>'Inout 29'!$A$13</f>
        <v>Laborers</v>
      </c>
      <c r="B41" t="s">
        <v>70</v>
      </c>
      <c r="C41" t="s">
        <v>67</v>
      </c>
      <c r="D41" t="s">
        <v>43</v>
      </c>
      <c r="E41" s="194">
        <f>'Inout 29'!AL$16</f>
        <v>0</v>
      </c>
      <c r="F41" s="194">
        <f>'Inout 29'!AP$16</f>
        <v>0</v>
      </c>
      <c r="G41">
        <f>'Inout 29'!$M$5</f>
        <v>0</v>
      </c>
      <c r="H41" t="str">
        <f>'Inout 29'!$M$6</f>
        <v>X</v>
      </c>
      <c r="I41" s="195" t="str">
        <f>'Inout 29'!$AO$4</f>
        <v>10-1025</v>
      </c>
      <c r="J41" s="196">
        <f>LOOKUP('Inout 29'!$BB$5,Quarters,Lists!$D$1:$D$4)</f>
        <v>2</v>
      </c>
      <c r="K41">
        <f>'Inout 29'!$BB$6</f>
        <v>2010</v>
      </c>
    </row>
    <row r="42" spans="1:11">
      <c r="A42" t="str">
        <f>'Inout 29'!$A$18</f>
        <v>Equipment Operators</v>
      </c>
      <c r="B42" t="s">
        <v>63</v>
      </c>
      <c r="C42" t="s">
        <v>64</v>
      </c>
      <c r="D42" t="s">
        <v>42</v>
      </c>
      <c r="E42" s="194"/>
      <c r="F42" s="194">
        <f>'Inout 29'!I$18</f>
        <v>0</v>
      </c>
      <c r="G42">
        <f>'Inout 29'!$M$5</f>
        <v>0</v>
      </c>
      <c r="H42" t="str">
        <f>'Inout 29'!$M$6</f>
        <v>X</v>
      </c>
      <c r="I42" s="195" t="str">
        <f>'Inout 29'!$AO$4</f>
        <v>10-1025</v>
      </c>
      <c r="J42" s="196">
        <f>LOOKUP('Inout 29'!$BB$5,Quarters,Lists!$D$1:$D$4)</f>
        <v>2</v>
      </c>
      <c r="K42">
        <f>'Inout 29'!$BB$6</f>
        <v>2010</v>
      </c>
    </row>
    <row r="43" spans="1:11">
      <c r="A43" t="str">
        <f>'Inout 29'!$A$18</f>
        <v>Equipment Operators</v>
      </c>
      <c r="B43" t="s">
        <v>63</v>
      </c>
      <c r="C43" t="s">
        <v>64</v>
      </c>
      <c r="D43" t="s">
        <v>43</v>
      </c>
      <c r="E43" s="194"/>
      <c r="F43" s="194">
        <f>'Inout 29'!J$18</f>
        <v>0</v>
      </c>
      <c r="G43">
        <f>'Inout 29'!$M$5</f>
        <v>0</v>
      </c>
      <c r="H43" t="str">
        <f>'Inout 29'!$M$6</f>
        <v>X</v>
      </c>
      <c r="I43" s="195" t="str">
        <f>'Inout 29'!$AO$4</f>
        <v>10-1025</v>
      </c>
      <c r="J43" s="196">
        <f>LOOKUP('Inout 29'!$BB$5,Quarters,Lists!$D$1:$D$4)</f>
        <v>2</v>
      </c>
      <c r="K43">
        <f>'Inout 29'!$BB$6</f>
        <v>2010</v>
      </c>
    </row>
    <row r="44" spans="1:11">
      <c r="A44" t="str">
        <f>'Inout 29'!$A$18</f>
        <v>Equipment Operators</v>
      </c>
      <c r="B44" t="s">
        <v>63</v>
      </c>
      <c r="C44" t="s">
        <v>32</v>
      </c>
      <c r="D44" t="s">
        <v>42</v>
      </c>
      <c r="E44" s="194"/>
      <c r="F44" s="194">
        <f>'Inout 29'!Q$18</f>
        <v>0</v>
      </c>
      <c r="G44">
        <f>'Inout 29'!$M$5</f>
        <v>0</v>
      </c>
      <c r="H44" t="str">
        <f>'Inout 29'!$M$6</f>
        <v>X</v>
      </c>
      <c r="I44" s="195" t="str">
        <f>'Inout 29'!$AO$4</f>
        <v>10-1025</v>
      </c>
      <c r="J44" s="196">
        <f>LOOKUP('Inout 29'!$BB$5,Quarters,Lists!$D$1:$D$4)</f>
        <v>2</v>
      </c>
      <c r="K44">
        <f>'Inout 29'!$BB$6</f>
        <v>2010</v>
      </c>
    </row>
    <row r="45" spans="1:11">
      <c r="A45" t="str">
        <f>'Inout 29'!$A$18</f>
        <v>Equipment Operators</v>
      </c>
      <c r="B45" t="s">
        <v>63</v>
      </c>
      <c r="C45" t="s">
        <v>32</v>
      </c>
      <c r="D45" t="s">
        <v>43</v>
      </c>
      <c r="E45" s="194"/>
      <c r="F45" s="194">
        <f>'Inout 29'!R$18</f>
        <v>0</v>
      </c>
      <c r="G45">
        <f>'Inout 29'!$M$5</f>
        <v>0</v>
      </c>
      <c r="H45" t="str">
        <f>'Inout 29'!$M$6</f>
        <v>X</v>
      </c>
      <c r="I45" s="195" t="str">
        <f>'Inout 29'!$AO$4</f>
        <v>10-1025</v>
      </c>
      <c r="J45" s="196">
        <f>LOOKUP('Inout 29'!$BB$5,Quarters,Lists!$D$1:$D$4)</f>
        <v>2</v>
      </c>
      <c r="K45">
        <f>'Inout 29'!$BB$6</f>
        <v>2010</v>
      </c>
    </row>
    <row r="46" spans="1:11">
      <c r="A46" t="str">
        <f>'Inout 29'!$A$18</f>
        <v>Equipment Operators</v>
      </c>
      <c r="B46" t="s">
        <v>63</v>
      </c>
      <c r="C46" t="s">
        <v>65</v>
      </c>
      <c r="D46" t="s">
        <v>42</v>
      </c>
      <c r="E46" s="194"/>
      <c r="F46" s="194">
        <f>'Inout 29'!Y$18</f>
        <v>0</v>
      </c>
      <c r="G46">
        <f>'Inout 29'!$M$5</f>
        <v>0</v>
      </c>
      <c r="H46" t="str">
        <f>'Inout 29'!$M$6</f>
        <v>X</v>
      </c>
      <c r="I46" s="195" t="str">
        <f>'Inout 29'!$AO$4</f>
        <v>10-1025</v>
      </c>
      <c r="J46" s="196">
        <f>LOOKUP('Inout 29'!$BB$5,Quarters,Lists!$D$1:$D$4)</f>
        <v>2</v>
      </c>
      <c r="K46">
        <f>'Inout 29'!$BB$6</f>
        <v>2010</v>
      </c>
    </row>
    <row r="47" spans="1:11">
      <c r="A47" t="str">
        <f>'Inout 29'!$A$18</f>
        <v>Equipment Operators</v>
      </c>
      <c r="B47" t="s">
        <v>63</v>
      </c>
      <c r="C47" t="s">
        <v>65</v>
      </c>
      <c r="D47" t="s">
        <v>43</v>
      </c>
      <c r="E47" s="194"/>
      <c r="F47" s="194">
        <f>'Inout 29'!Z$18</f>
        <v>0</v>
      </c>
      <c r="G47">
        <f>'Inout 29'!$M$5</f>
        <v>0</v>
      </c>
      <c r="H47" t="str">
        <f>'Inout 29'!$M$6</f>
        <v>X</v>
      </c>
      <c r="I47" s="195" t="str">
        <f>'Inout 29'!$AO$4</f>
        <v>10-1025</v>
      </c>
      <c r="J47" s="196">
        <f>LOOKUP('Inout 29'!$BB$5,Quarters,Lists!$D$1:$D$4)</f>
        <v>2</v>
      </c>
      <c r="K47">
        <f>'Inout 29'!$BB$6</f>
        <v>2010</v>
      </c>
    </row>
    <row r="48" spans="1:11">
      <c r="A48" t="str">
        <f>'Inout 29'!$A$18</f>
        <v>Equipment Operators</v>
      </c>
      <c r="B48" t="s">
        <v>63</v>
      </c>
      <c r="C48" t="s">
        <v>66</v>
      </c>
      <c r="D48" t="s">
        <v>42</v>
      </c>
      <c r="E48" s="194"/>
      <c r="F48" s="194">
        <f>'Inout 29'!AG$18</f>
        <v>0</v>
      </c>
      <c r="G48">
        <f>'Inout 29'!$M$5</f>
        <v>0</v>
      </c>
      <c r="H48" t="str">
        <f>'Inout 29'!$M$6</f>
        <v>X</v>
      </c>
      <c r="I48" s="195" t="str">
        <f>'Inout 29'!$AO$4</f>
        <v>10-1025</v>
      </c>
      <c r="J48" s="196">
        <f>LOOKUP('Inout 29'!$BB$5,Quarters,Lists!$D$1:$D$4)</f>
        <v>2</v>
      </c>
      <c r="K48">
        <f>'Inout 29'!$BB$6</f>
        <v>2010</v>
      </c>
    </row>
    <row r="49" spans="1:11">
      <c r="A49" t="str">
        <f>'Inout 29'!$A$18</f>
        <v>Equipment Operators</v>
      </c>
      <c r="B49" t="s">
        <v>63</v>
      </c>
      <c r="C49" t="s">
        <v>66</v>
      </c>
      <c r="D49" t="s">
        <v>43</v>
      </c>
      <c r="E49" s="194"/>
      <c r="F49" s="194">
        <f>'Inout 29'!AH$18</f>
        <v>0</v>
      </c>
      <c r="G49">
        <f>'Inout 29'!$M$5</f>
        <v>0</v>
      </c>
      <c r="H49" t="str">
        <f>'Inout 29'!$M$6</f>
        <v>X</v>
      </c>
      <c r="I49" s="195" t="str">
        <f>'Inout 29'!$AO$4</f>
        <v>10-1025</v>
      </c>
      <c r="J49" s="196">
        <f>LOOKUP('Inout 29'!$BB$5,Quarters,Lists!$D$1:$D$4)</f>
        <v>2</v>
      </c>
      <c r="K49">
        <f>'Inout 29'!$BB$6</f>
        <v>2010</v>
      </c>
    </row>
    <row r="50" spans="1:11">
      <c r="A50" t="str">
        <f>'Inout 29'!$A$18</f>
        <v>Equipment Operators</v>
      </c>
      <c r="B50" t="s">
        <v>63</v>
      </c>
      <c r="C50" t="s">
        <v>67</v>
      </c>
      <c r="D50" t="s">
        <v>42</v>
      </c>
      <c r="E50" s="194"/>
      <c r="F50" s="194">
        <f>'Inout 29'!AO$18</f>
        <v>0</v>
      </c>
      <c r="G50">
        <f>'Inout 29'!$M$5</f>
        <v>0</v>
      </c>
      <c r="H50" t="str">
        <f>'Inout 29'!$M$6</f>
        <v>X</v>
      </c>
      <c r="I50" s="195" t="str">
        <f>'Inout 29'!$AO$4</f>
        <v>10-1025</v>
      </c>
      <c r="J50" s="196">
        <f>LOOKUP('Inout 29'!$BB$5,Quarters,Lists!$D$1:$D$4)</f>
        <v>2</v>
      </c>
      <c r="K50">
        <f>'Inout 29'!$BB$6</f>
        <v>2010</v>
      </c>
    </row>
    <row r="51" spans="1:11">
      <c r="A51" t="str">
        <f>'Inout 29'!$A$18</f>
        <v>Equipment Operators</v>
      </c>
      <c r="B51" t="s">
        <v>63</v>
      </c>
      <c r="C51" t="s">
        <v>67</v>
      </c>
      <c r="D51" t="s">
        <v>43</v>
      </c>
      <c r="E51" s="194"/>
      <c r="F51" s="194">
        <f>'Inout 29'!AP$18</f>
        <v>0</v>
      </c>
      <c r="G51">
        <f>'Inout 29'!$M$5</f>
        <v>0</v>
      </c>
      <c r="H51" t="str">
        <f>'Inout 29'!$M$6</f>
        <v>X</v>
      </c>
      <c r="I51" s="195" t="str">
        <f>'Inout 29'!$AO$4</f>
        <v>10-1025</v>
      </c>
      <c r="J51" s="196">
        <f>LOOKUP('Inout 29'!$BB$5,Quarters,Lists!$D$1:$D$4)</f>
        <v>2</v>
      </c>
      <c r="K51">
        <f>'Inout 29'!$BB$6</f>
        <v>2010</v>
      </c>
    </row>
    <row r="52" spans="1:11">
      <c r="A52" t="str">
        <f>'Inout 29'!$A$18</f>
        <v>Equipment Operators</v>
      </c>
      <c r="B52" t="s">
        <v>68</v>
      </c>
      <c r="C52" t="s">
        <v>64</v>
      </c>
      <c r="D52" t="s">
        <v>42</v>
      </c>
      <c r="E52" s="194">
        <f>'Inout 29'!E$19</f>
        <v>0</v>
      </c>
      <c r="F52" s="194">
        <f>'Inout 29'!I$19</f>
        <v>0</v>
      </c>
      <c r="G52">
        <f>'Inout 29'!$M$5</f>
        <v>0</v>
      </c>
      <c r="H52" t="str">
        <f>'Inout 29'!$M$6</f>
        <v>X</v>
      </c>
      <c r="I52" s="195" t="str">
        <f>'Inout 29'!$AO$4</f>
        <v>10-1025</v>
      </c>
      <c r="J52" s="196">
        <f>LOOKUP('Inout 29'!$BB$5,Quarters,Lists!$D$1:$D$4)</f>
        <v>2</v>
      </c>
      <c r="K52">
        <f>'Inout 29'!$BB$6</f>
        <v>2010</v>
      </c>
    </row>
    <row r="53" spans="1:11">
      <c r="A53" t="str">
        <f>'Inout 29'!$A$18</f>
        <v>Equipment Operators</v>
      </c>
      <c r="B53" t="s">
        <v>68</v>
      </c>
      <c r="C53" t="s">
        <v>64</v>
      </c>
      <c r="D53" t="s">
        <v>43</v>
      </c>
      <c r="E53" s="194">
        <f>'Inout 29'!F$19</f>
        <v>0</v>
      </c>
      <c r="F53" s="194">
        <f>'Inout 29'!J$19</f>
        <v>0</v>
      </c>
      <c r="G53">
        <f>'Inout 29'!$M$5</f>
        <v>0</v>
      </c>
      <c r="H53" t="str">
        <f>'Inout 29'!$M$6</f>
        <v>X</v>
      </c>
      <c r="I53" s="195" t="str">
        <f>'Inout 29'!$AO$4</f>
        <v>10-1025</v>
      </c>
      <c r="J53" s="196">
        <f>LOOKUP('Inout 29'!$BB$5,Quarters,Lists!$D$1:$D$4)</f>
        <v>2</v>
      </c>
      <c r="K53">
        <f>'Inout 29'!$BB$6</f>
        <v>2010</v>
      </c>
    </row>
    <row r="54" spans="1:11">
      <c r="A54" t="str">
        <f>'Inout 29'!$A$18</f>
        <v>Equipment Operators</v>
      </c>
      <c r="B54" t="s">
        <v>68</v>
      </c>
      <c r="C54" t="s">
        <v>32</v>
      </c>
      <c r="D54" t="s">
        <v>42</v>
      </c>
      <c r="E54" s="194">
        <f>'Inout 29'!M$19</f>
        <v>0</v>
      </c>
      <c r="F54" s="194">
        <f>'Inout 29'!Q$19</f>
        <v>0</v>
      </c>
      <c r="G54">
        <f>'Inout 29'!$M$5</f>
        <v>0</v>
      </c>
      <c r="H54" t="str">
        <f>'Inout 29'!$M$6</f>
        <v>X</v>
      </c>
      <c r="I54" s="195" t="str">
        <f>'Inout 29'!$AO$4</f>
        <v>10-1025</v>
      </c>
      <c r="J54" s="196">
        <f>LOOKUP('Inout 29'!$BB$5,Quarters,Lists!$D$1:$D$4)</f>
        <v>2</v>
      </c>
      <c r="K54">
        <f>'Inout 29'!$BB$6</f>
        <v>2010</v>
      </c>
    </row>
    <row r="55" spans="1:11">
      <c r="A55" t="str">
        <f>'Inout 29'!$A$18</f>
        <v>Equipment Operators</v>
      </c>
      <c r="B55" t="s">
        <v>68</v>
      </c>
      <c r="C55" t="s">
        <v>32</v>
      </c>
      <c r="D55" t="s">
        <v>43</v>
      </c>
      <c r="E55" s="194">
        <f>'Inout 29'!N$19</f>
        <v>0</v>
      </c>
      <c r="F55" s="194">
        <f>'Inout 29'!R$19</f>
        <v>0</v>
      </c>
      <c r="G55">
        <f>'Inout 29'!$M$5</f>
        <v>0</v>
      </c>
      <c r="H55" t="str">
        <f>'Inout 29'!$M$6</f>
        <v>X</v>
      </c>
      <c r="I55" s="195" t="str">
        <f>'Inout 29'!$AO$4</f>
        <v>10-1025</v>
      </c>
      <c r="J55" s="196">
        <f>LOOKUP('Inout 29'!$BB$5,Quarters,Lists!$D$1:$D$4)</f>
        <v>2</v>
      </c>
      <c r="K55">
        <f>'Inout 29'!$BB$6</f>
        <v>2010</v>
      </c>
    </row>
    <row r="56" spans="1:11">
      <c r="A56" t="str">
        <f>'Inout 29'!$A$18</f>
        <v>Equipment Operators</v>
      </c>
      <c r="B56" t="s">
        <v>68</v>
      </c>
      <c r="C56" t="s">
        <v>65</v>
      </c>
      <c r="D56" t="s">
        <v>42</v>
      </c>
      <c r="E56" s="194">
        <f>'Inout 29'!U$19</f>
        <v>0</v>
      </c>
      <c r="F56" s="194">
        <f>'Inout 29'!Y$19</f>
        <v>0</v>
      </c>
      <c r="G56">
        <f>'Inout 29'!$M$5</f>
        <v>0</v>
      </c>
      <c r="H56" t="str">
        <f>'Inout 29'!$M$6</f>
        <v>X</v>
      </c>
      <c r="I56" s="195" t="str">
        <f>'Inout 29'!$AO$4</f>
        <v>10-1025</v>
      </c>
      <c r="J56" s="196">
        <f>LOOKUP('Inout 29'!$BB$5,Quarters,Lists!$D$1:$D$4)</f>
        <v>2</v>
      </c>
      <c r="K56">
        <f>'Inout 29'!$BB$6</f>
        <v>2010</v>
      </c>
    </row>
    <row r="57" spans="1:11">
      <c r="A57" t="str">
        <f>'Inout 29'!$A$18</f>
        <v>Equipment Operators</v>
      </c>
      <c r="B57" t="s">
        <v>68</v>
      </c>
      <c r="C57" t="s">
        <v>65</v>
      </c>
      <c r="D57" t="s">
        <v>43</v>
      </c>
      <c r="E57" s="194">
        <f>'Inout 29'!V$19</f>
        <v>0</v>
      </c>
      <c r="F57" s="194">
        <f>'Inout 29'!Z$19</f>
        <v>0</v>
      </c>
      <c r="G57">
        <f>'Inout 29'!$M$5</f>
        <v>0</v>
      </c>
      <c r="H57" t="str">
        <f>'Inout 29'!$M$6</f>
        <v>X</v>
      </c>
      <c r="I57" s="195" t="str">
        <f>'Inout 29'!$AO$4</f>
        <v>10-1025</v>
      </c>
      <c r="J57" s="196">
        <f>LOOKUP('Inout 29'!$BB$5,Quarters,Lists!$D$1:$D$4)</f>
        <v>2</v>
      </c>
      <c r="K57">
        <f>'Inout 29'!$BB$6</f>
        <v>2010</v>
      </c>
    </row>
    <row r="58" spans="1:11">
      <c r="A58" t="str">
        <f>'Inout 29'!$A$18</f>
        <v>Equipment Operators</v>
      </c>
      <c r="B58" t="s">
        <v>68</v>
      </c>
      <c r="C58" t="s">
        <v>66</v>
      </c>
      <c r="D58" t="s">
        <v>42</v>
      </c>
      <c r="E58" s="194">
        <f>'Inout 29'!AC$19</f>
        <v>0</v>
      </c>
      <c r="F58" s="194">
        <f>'Inout 29'!AG$19</f>
        <v>0</v>
      </c>
      <c r="G58">
        <f>'Inout 29'!$M$5</f>
        <v>0</v>
      </c>
      <c r="H58" t="str">
        <f>'Inout 29'!$M$6</f>
        <v>X</v>
      </c>
      <c r="I58" s="195" t="str">
        <f>'Inout 29'!$AO$4</f>
        <v>10-1025</v>
      </c>
      <c r="J58" s="196">
        <f>LOOKUP('Inout 29'!$BB$5,Quarters,Lists!$D$1:$D$4)</f>
        <v>2</v>
      </c>
      <c r="K58">
        <f>'Inout 29'!$BB$6</f>
        <v>2010</v>
      </c>
    </row>
    <row r="59" spans="1:11">
      <c r="A59" t="str">
        <f>'Inout 29'!$A$18</f>
        <v>Equipment Operators</v>
      </c>
      <c r="B59" t="s">
        <v>68</v>
      </c>
      <c r="C59" t="s">
        <v>66</v>
      </c>
      <c r="D59" t="s">
        <v>43</v>
      </c>
      <c r="E59" s="194">
        <f>'Inout 29'!AD$19</f>
        <v>0</v>
      </c>
      <c r="F59" s="194">
        <f>'Inout 29'!AH$19</f>
        <v>0</v>
      </c>
      <c r="G59">
        <f>'Inout 29'!$M$5</f>
        <v>0</v>
      </c>
      <c r="H59" t="str">
        <f>'Inout 29'!$M$6</f>
        <v>X</v>
      </c>
      <c r="I59" s="195" t="str">
        <f>'Inout 29'!$AO$4</f>
        <v>10-1025</v>
      </c>
      <c r="J59" s="196">
        <f>LOOKUP('Inout 29'!$BB$5,Quarters,Lists!$D$1:$D$4)</f>
        <v>2</v>
      </c>
      <c r="K59">
        <f>'Inout 29'!$BB$6</f>
        <v>2010</v>
      </c>
    </row>
    <row r="60" spans="1:11">
      <c r="A60" t="str">
        <f>'Inout 29'!$A$18</f>
        <v>Equipment Operators</v>
      </c>
      <c r="B60" t="s">
        <v>68</v>
      </c>
      <c r="C60" t="s">
        <v>67</v>
      </c>
      <c r="D60" t="s">
        <v>42</v>
      </c>
      <c r="E60" s="194">
        <f>'Inout 29'!AK$19</f>
        <v>6.5</v>
      </c>
      <c r="F60" s="194">
        <f>'Inout 29'!AO$19</f>
        <v>1</v>
      </c>
      <c r="G60">
        <f>'Inout 29'!$M$5</f>
        <v>0</v>
      </c>
      <c r="H60" t="str">
        <f>'Inout 29'!$M$6</f>
        <v>X</v>
      </c>
      <c r="I60" s="195" t="str">
        <f>'Inout 29'!$AO$4</f>
        <v>10-1025</v>
      </c>
      <c r="J60" s="196">
        <f>LOOKUP('Inout 29'!$BB$5,Quarters,Lists!$D$1:$D$4)</f>
        <v>2</v>
      </c>
      <c r="K60">
        <f>'Inout 29'!$BB$6</f>
        <v>2010</v>
      </c>
    </row>
    <row r="61" spans="1:11">
      <c r="A61" t="str">
        <f>'Inout 29'!$A$18</f>
        <v>Equipment Operators</v>
      </c>
      <c r="B61" t="s">
        <v>68</v>
      </c>
      <c r="C61" t="s">
        <v>67</v>
      </c>
      <c r="D61" t="s">
        <v>43</v>
      </c>
      <c r="E61" s="194">
        <f>'Inout 29'!AL$19</f>
        <v>0</v>
      </c>
      <c r="F61" s="194">
        <f>'Inout 29'!AP$19</f>
        <v>0</v>
      </c>
      <c r="G61">
        <f>'Inout 29'!$M$5</f>
        <v>0</v>
      </c>
      <c r="H61" t="str">
        <f>'Inout 29'!$M$6</f>
        <v>X</v>
      </c>
      <c r="I61" s="195" t="str">
        <f>'Inout 29'!$AO$4</f>
        <v>10-1025</v>
      </c>
      <c r="J61" s="196">
        <f>LOOKUP('Inout 29'!$BB$5,Quarters,Lists!$D$1:$D$4)</f>
        <v>2</v>
      </c>
      <c r="K61">
        <f>'Inout 29'!$BB$6</f>
        <v>2010</v>
      </c>
    </row>
    <row r="62" spans="1:11">
      <c r="A62" t="str">
        <f>'Inout 29'!$A$18</f>
        <v>Equipment Operators</v>
      </c>
      <c r="B62" t="s">
        <v>69</v>
      </c>
      <c r="C62" t="s">
        <v>64</v>
      </c>
      <c r="D62" t="s">
        <v>42</v>
      </c>
      <c r="E62" s="194">
        <f>'Inout 29'!E$20</f>
        <v>0</v>
      </c>
      <c r="F62" s="194">
        <f>'Inout 29'!I$20</f>
        <v>0</v>
      </c>
      <c r="G62">
        <f>'Inout 29'!$M$5</f>
        <v>0</v>
      </c>
      <c r="H62" t="str">
        <f>'Inout 29'!$M$6</f>
        <v>X</v>
      </c>
      <c r="I62" s="195" t="str">
        <f>'Inout 29'!$AO$4</f>
        <v>10-1025</v>
      </c>
      <c r="J62" s="196">
        <f>LOOKUP('Inout 29'!$BB$5,Quarters,Lists!$D$1:$D$4)</f>
        <v>2</v>
      </c>
      <c r="K62">
        <f>'Inout 29'!$BB$6</f>
        <v>2010</v>
      </c>
    </row>
    <row r="63" spans="1:11">
      <c r="A63" t="str">
        <f>'Inout 29'!$A$18</f>
        <v>Equipment Operators</v>
      </c>
      <c r="B63" t="s">
        <v>69</v>
      </c>
      <c r="C63" t="s">
        <v>64</v>
      </c>
      <c r="D63" t="s">
        <v>43</v>
      </c>
      <c r="E63" s="194">
        <f>'Inout 29'!F$20</f>
        <v>0</v>
      </c>
      <c r="F63" s="194">
        <f>'Inout 29'!J$20</f>
        <v>0</v>
      </c>
      <c r="G63">
        <f>'Inout 29'!$M$5</f>
        <v>0</v>
      </c>
      <c r="H63" t="str">
        <f>'Inout 29'!$M$6</f>
        <v>X</v>
      </c>
      <c r="I63" s="195" t="str">
        <f>'Inout 29'!$AO$4</f>
        <v>10-1025</v>
      </c>
      <c r="J63" s="196">
        <f>LOOKUP('Inout 29'!$BB$5,Quarters,Lists!$D$1:$D$4)</f>
        <v>2</v>
      </c>
      <c r="K63">
        <f>'Inout 29'!$BB$6</f>
        <v>2010</v>
      </c>
    </row>
    <row r="64" spans="1:11">
      <c r="A64" t="str">
        <f>'Inout 29'!$A$18</f>
        <v>Equipment Operators</v>
      </c>
      <c r="B64" t="s">
        <v>69</v>
      </c>
      <c r="C64" t="s">
        <v>32</v>
      </c>
      <c r="D64" t="s">
        <v>42</v>
      </c>
      <c r="E64" s="194">
        <f>'Inout 29'!M$20</f>
        <v>0</v>
      </c>
      <c r="F64" s="194">
        <f>'Inout 29'!Q$20</f>
        <v>0</v>
      </c>
      <c r="G64">
        <f>'Inout 29'!$M$5</f>
        <v>0</v>
      </c>
      <c r="H64" t="str">
        <f>'Inout 29'!$M$6</f>
        <v>X</v>
      </c>
      <c r="I64" s="195" t="str">
        <f>'Inout 29'!$AO$4</f>
        <v>10-1025</v>
      </c>
      <c r="J64" s="196">
        <f>LOOKUP('Inout 29'!$BB$5,Quarters,Lists!$D$1:$D$4)</f>
        <v>2</v>
      </c>
      <c r="K64">
        <f>'Inout 29'!$BB$6</f>
        <v>2010</v>
      </c>
    </row>
    <row r="65" spans="1:11">
      <c r="A65" t="str">
        <f>'Inout 29'!$A$18</f>
        <v>Equipment Operators</v>
      </c>
      <c r="B65" t="s">
        <v>69</v>
      </c>
      <c r="C65" t="s">
        <v>32</v>
      </c>
      <c r="D65" t="s">
        <v>43</v>
      </c>
      <c r="E65" s="194">
        <f>'Inout 29'!N$20</f>
        <v>0</v>
      </c>
      <c r="F65" s="194">
        <f>'Inout 29'!R$20</f>
        <v>0</v>
      </c>
      <c r="G65">
        <f>'Inout 29'!$M$5</f>
        <v>0</v>
      </c>
      <c r="H65" t="str">
        <f>'Inout 29'!$M$6</f>
        <v>X</v>
      </c>
      <c r="I65" s="195" t="str">
        <f>'Inout 29'!$AO$4</f>
        <v>10-1025</v>
      </c>
      <c r="J65" s="196">
        <f>LOOKUP('Inout 29'!$BB$5,Quarters,Lists!$D$1:$D$4)</f>
        <v>2</v>
      </c>
      <c r="K65">
        <f>'Inout 29'!$BB$6</f>
        <v>2010</v>
      </c>
    </row>
    <row r="66" spans="1:11">
      <c r="A66" t="str">
        <f>'Inout 29'!$A$18</f>
        <v>Equipment Operators</v>
      </c>
      <c r="B66" t="s">
        <v>69</v>
      </c>
      <c r="C66" t="s">
        <v>65</v>
      </c>
      <c r="D66" t="s">
        <v>42</v>
      </c>
      <c r="E66" s="194">
        <f>'Inout 29'!U$20</f>
        <v>0</v>
      </c>
      <c r="F66" s="194">
        <f>'Inout 29'!Y$20</f>
        <v>0</v>
      </c>
      <c r="G66">
        <f>'Inout 29'!$M$5</f>
        <v>0</v>
      </c>
      <c r="H66" t="str">
        <f>'Inout 29'!$M$6</f>
        <v>X</v>
      </c>
      <c r="I66" s="195" t="str">
        <f>'Inout 29'!$AO$4</f>
        <v>10-1025</v>
      </c>
      <c r="J66" s="196">
        <f>LOOKUP('Inout 29'!$BB$5,Quarters,Lists!$D$1:$D$4)</f>
        <v>2</v>
      </c>
      <c r="K66">
        <f>'Inout 29'!$BB$6</f>
        <v>2010</v>
      </c>
    </row>
    <row r="67" spans="1:11">
      <c r="A67" t="str">
        <f>'Inout 29'!$A$18</f>
        <v>Equipment Operators</v>
      </c>
      <c r="B67" t="s">
        <v>69</v>
      </c>
      <c r="C67" t="s">
        <v>65</v>
      </c>
      <c r="D67" t="s">
        <v>43</v>
      </c>
      <c r="E67" s="194">
        <f>'Inout 29'!V$20</f>
        <v>0</v>
      </c>
      <c r="F67" s="194">
        <f>'Inout 29'!Z$20</f>
        <v>0</v>
      </c>
      <c r="G67">
        <f>'Inout 29'!$M$5</f>
        <v>0</v>
      </c>
      <c r="H67" t="str">
        <f>'Inout 29'!$M$6</f>
        <v>X</v>
      </c>
      <c r="I67" s="195" t="str">
        <f>'Inout 29'!$AO$4</f>
        <v>10-1025</v>
      </c>
      <c r="J67" s="196">
        <f>LOOKUP('Inout 29'!$BB$5,Quarters,Lists!$D$1:$D$4)</f>
        <v>2</v>
      </c>
      <c r="K67">
        <f>'Inout 29'!$BB$6</f>
        <v>2010</v>
      </c>
    </row>
    <row r="68" spans="1:11">
      <c r="A68" t="str">
        <f>'Inout 29'!$A$18</f>
        <v>Equipment Operators</v>
      </c>
      <c r="B68" t="s">
        <v>69</v>
      </c>
      <c r="C68" t="s">
        <v>66</v>
      </c>
      <c r="D68" t="s">
        <v>42</v>
      </c>
      <c r="E68" s="194">
        <f>'Inout 29'!AC$20</f>
        <v>0</v>
      </c>
      <c r="F68" s="194">
        <f>'Inout 29'!AG$20</f>
        <v>0</v>
      </c>
      <c r="G68">
        <f>'Inout 29'!$M$5</f>
        <v>0</v>
      </c>
      <c r="H68" t="str">
        <f>'Inout 29'!$M$6</f>
        <v>X</v>
      </c>
      <c r="I68" s="195" t="str">
        <f>'Inout 29'!$AO$4</f>
        <v>10-1025</v>
      </c>
      <c r="J68" s="196">
        <f>LOOKUP('Inout 29'!$BB$5,Quarters,Lists!$D$1:$D$4)</f>
        <v>2</v>
      </c>
      <c r="K68">
        <f>'Inout 29'!$BB$6</f>
        <v>2010</v>
      </c>
    </row>
    <row r="69" spans="1:11">
      <c r="A69" t="str">
        <f>'Inout 29'!$A$18</f>
        <v>Equipment Operators</v>
      </c>
      <c r="B69" t="s">
        <v>69</v>
      </c>
      <c r="C69" t="s">
        <v>66</v>
      </c>
      <c r="D69" t="s">
        <v>43</v>
      </c>
      <c r="E69" s="194">
        <f>'Inout 29'!AD$20</f>
        <v>0</v>
      </c>
      <c r="F69" s="194">
        <f>'Inout 29'!AH$20</f>
        <v>0</v>
      </c>
      <c r="G69">
        <f>'Inout 29'!$M$5</f>
        <v>0</v>
      </c>
      <c r="H69" t="str">
        <f>'Inout 29'!$M$6</f>
        <v>X</v>
      </c>
      <c r="I69" s="195" t="str">
        <f>'Inout 29'!$AO$4</f>
        <v>10-1025</v>
      </c>
      <c r="J69" s="196">
        <f>LOOKUP('Inout 29'!$BB$5,Quarters,Lists!$D$1:$D$4)</f>
        <v>2</v>
      </c>
      <c r="K69">
        <f>'Inout 29'!$BB$6</f>
        <v>2010</v>
      </c>
    </row>
    <row r="70" spans="1:11">
      <c r="A70" t="str">
        <f>'Inout 29'!$A$18</f>
        <v>Equipment Operators</v>
      </c>
      <c r="B70" t="s">
        <v>69</v>
      </c>
      <c r="C70" t="s">
        <v>67</v>
      </c>
      <c r="D70" t="s">
        <v>42</v>
      </c>
      <c r="E70" s="194">
        <f>'Inout 29'!AK$20</f>
        <v>0</v>
      </c>
      <c r="F70" s="194">
        <f>'Inout 29'!AO$20</f>
        <v>0</v>
      </c>
      <c r="G70">
        <f>'Inout 29'!$M$5</f>
        <v>0</v>
      </c>
      <c r="H70" t="str">
        <f>'Inout 29'!$M$6</f>
        <v>X</v>
      </c>
      <c r="I70" s="195" t="str">
        <f>'Inout 29'!$AO$4</f>
        <v>10-1025</v>
      </c>
      <c r="J70" s="196">
        <f>LOOKUP('Inout 29'!$BB$5,Quarters,Lists!$D$1:$D$4)</f>
        <v>2</v>
      </c>
      <c r="K70">
        <f>'Inout 29'!$BB$6</f>
        <v>2010</v>
      </c>
    </row>
    <row r="71" spans="1:11">
      <c r="A71" t="str">
        <f>'Inout 29'!$A$18</f>
        <v>Equipment Operators</v>
      </c>
      <c r="B71" t="s">
        <v>69</v>
      </c>
      <c r="C71" t="s">
        <v>67</v>
      </c>
      <c r="D71" t="s">
        <v>43</v>
      </c>
      <c r="E71" s="194">
        <f>'Inout 29'!AL$20</f>
        <v>0</v>
      </c>
      <c r="F71" s="194">
        <f>'Inout 29'!AP$20</f>
        <v>0</v>
      </c>
      <c r="G71">
        <f>'Inout 29'!$M$5</f>
        <v>0</v>
      </c>
      <c r="H71" t="str">
        <f>'Inout 29'!$M$6</f>
        <v>X</v>
      </c>
      <c r="I71" s="195" t="str">
        <f>'Inout 29'!$AO$4</f>
        <v>10-1025</v>
      </c>
      <c r="J71" s="196">
        <f>LOOKUP('Inout 29'!$BB$5,Quarters,Lists!$D$1:$D$4)</f>
        <v>2</v>
      </c>
      <c r="K71">
        <f>'Inout 29'!$BB$6</f>
        <v>2010</v>
      </c>
    </row>
    <row r="72" spans="1:11">
      <c r="A72" t="str">
        <f>'Inout 29'!$A$18</f>
        <v>Equipment Operators</v>
      </c>
      <c r="B72" t="s">
        <v>70</v>
      </c>
      <c r="C72" t="s">
        <v>64</v>
      </c>
      <c r="D72" t="s">
        <v>42</v>
      </c>
      <c r="E72" s="194">
        <f>'Inout 29'!E$21</f>
        <v>0</v>
      </c>
      <c r="F72" s="194">
        <f>'Inout 29'!I$21</f>
        <v>0</v>
      </c>
      <c r="G72">
        <f>'Inout 29'!$M$5</f>
        <v>0</v>
      </c>
      <c r="H72" t="str">
        <f>'Inout 29'!$M$6</f>
        <v>X</v>
      </c>
      <c r="I72" s="195" t="str">
        <f>'Inout 29'!$AO$4</f>
        <v>10-1025</v>
      </c>
      <c r="J72" s="196">
        <f>LOOKUP('Inout 29'!$BB$5,Quarters,Lists!$D$1:$D$4)</f>
        <v>2</v>
      </c>
      <c r="K72">
        <f>'Inout 29'!$BB$6</f>
        <v>2010</v>
      </c>
    </row>
    <row r="73" spans="1:11">
      <c r="A73" t="str">
        <f>'Inout 29'!$A$18</f>
        <v>Equipment Operators</v>
      </c>
      <c r="B73" t="s">
        <v>70</v>
      </c>
      <c r="C73" t="s">
        <v>64</v>
      </c>
      <c r="D73" t="s">
        <v>43</v>
      </c>
      <c r="E73" s="194">
        <f>'Inout 29'!F$21</f>
        <v>0</v>
      </c>
      <c r="F73" s="194">
        <f>'Inout 29'!J$21</f>
        <v>0</v>
      </c>
      <c r="G73">
        <f>'Inout 29'!$M$5</f>
        <v>0</v>
      </c>
      <c r="H73" t="str">
        <f>'Inout 29'!$M$6</f>
        <v>X</v>
      </c>
      <c r="I73" s="195" t="str">
        <f>'Inout 29'!$AO$4</f>
        <v>10-1025</v>
      </c>
      <c r="J73" s="196">
        <f>LOOKUP('Inout 29'!$BB$5,Quarters,Lists!$D$1:$D$4)</f>
        <v>2</v>
      </c>
      <c r="K73">
        <f>'Inout 29'!$BB$6</f>
        <v>2010</v>
      </c>
    </row>
    <row r="74" spans="1:11">
      <c r="A74" t="str">
        <f>'Inout 29'!$A$18</f>
        <v>Equipment Operators</v>
      </c>
      <c r="B74" t="s">
        <v>70</v>
      </c>
      <c r="C74" t="s">
        <v>32</v>
      </c>
      <c r="D74" t="s">
        <v>42</v>
      </c>
      <c r="E74" s="194">
        <f>'Inout 29'!M$21</f>
        <v>0</v>
      </c>
      <c r="F74" s="194">
        <f>'Inout 29'!Q$21</f>
        <v>0</v>
      </c>
      <c r="G74">
        <f>'Inout 29'!$M$5</f>
        <v>0</v>
      </c>
      <c r="H74" t="str">
        <f>'Inout 29'!$M$6</f>
        <v>X</v>
      </c>
      <c r="I74" s="195" t="str">
        <f>'Inout 29'!$AO$4</f>
        <v>10-1025</v>
      </c>
      <c r="J74" s="196">
        <f>LOOKUP('Inout 29'!$BB$5,Quarters,Lists!$D$1:$D$4)</f>
        <v>2</v>
      </c>
      <c r="K74">
        <f>'Inout 29'!$BB$6</f>
        <v>2010</v>
      </c>
    </row>
    <row r="75" spans="1:11">
      <c r="A75" t="str">
        <f>'Inout 29'!$A$18</f>
        <v>Equipment Operators</v>
      </c>
      <c r="B75" t="s">
        <v>70</v>
      </c>
      <c r="C75" t="s">
        <v>32</v>
      </c>
      <c r="D75" t="s">
        <v>43</v>
      </c>
      <c r="E75" s="194">
        <f>'Inout 29'!N$21</f>
        <v>0</v>
      </c>
      <c r="F75" s="194">
        <f>'Inout 29'!R$21</f>
        <v>0</v>
      </c>
      <c r="G75">
        <f>'Inout 29'!$M$5</f>
        <v>0</v>
      </c>
      <c r="H75" t="str">
        <f>'Inout 29'!$M$6</f>
        <v>X</v>
      </c>
      <c r="I75" s="195" t="str">
        <f>'Inout 29'!$AO$4</f>
        <v>10-1025</v>
      </c>
      <c r="J75" s="196">
        <f>LOOKUP('Inout 29'!$BB$5,Quarters,Lists!$D$1:$D$4)</f>
        <v>2</v>
      </c>
      <c r="K75">
        <f>'Inout 29'!$BB$6</f>
        <v>2010</v>
      </c>
    </row>
    <row r="76" spans="1:11">
      <c r="A76" t="str">
        <f>'Inout 29'!$A$18</f>
        <v>Equipment Operators</v>
      </c>
      <c r="B76" t="s">
        <v>70</v>
      </c>
      <c r="C76" t="s">
        <v>65</v>
      </c>
      <c r="D76" t="s">
        <v>42</v>
      </c>
      <c r="E76" s="194">
        <f>'Inout 29'!U$21</f>
        <v>0</v>
      </c>
      <c r="F76" s="194">
        <f>'Inout 29'!Y$21</f>
        <v>0</v>
      </c>
      <c r="G76">
        <f>'Inout 29'!$M$5</f>
        <v>0</v>
      </c>
      <c r="H76" t="str">
        <f>'Inout 29'!$M$6</f>
        <v>X</v>
      </c>
      <c r="I76" s="195" t="str">
        <f>'Inout 29'!$AO$4</f>
        <v>10-1025</v>
      </c>
      <c r="J76" s="196">
        <f>LOOKUP('Inout 29'!$BB$5,Quarters,Lists!$D$1:$D$4)</f>
        <v>2</v>
      </c>
      <c r="K76">
        <f>'Inout 29'!$BB$6</f>
        <v>2010</v>
      </c>
    </row>
    <row r="77" spans="1:11">
      <c r="A77" t="str">
        <f>'Inout 29'!$A$18</f>
        <v>Equipment Operators</v>
      </c>
      <c r="B77" t="s">
        <v>70</v>
      </c>
      <c r="C77" t="s">
        <v>65</v>
      </c>
      <c r="D77" t="s">
        <v>43</v>
      </c>
      <c r="E77" s="194">
        <f>'Inout 29'!V$21</f>
        <v>0</v>
      </c>
      <c r="F77" s="194">
        <f>'Inout 29'!Z$21</f>
        <v>0</v>
      </c>
      <c r="G77">
        <f>'Inout 29'!$M$5</f>
        <v>0</v>
      </c>
      <c r="H77" t="str">
        <f>'Inout 29'!$M$6</f>
        <v>X</v>
      </c>
      <c r="I77" s="195" t="str">
        <f>'Inout 29'!$AO$4</f>
        <v>10-1025</v>
      </c>
      <c r="J77" s="196">
        <f>LOOKUP('Inout 29'!$BB$5,Quarters,Lists!$D$1:$D$4)</f>
        <v>2</v>
      </c>
      <c r="K77">
        <f>'Inout 29'!$BB$6</f>
        <v>2010</v>
      </c>
    </row>
    <row r="78" spans="1:11">
      <c r="A78" t="str">
        <f>'Inout 29'!$A$18</f>
        <v>Equipment Operators</v>
      </c>
      <c r="B78" t="s">
        <v>70</v>
      </c>
      <c r="C78" t="s">
        <v>66</v>
      </c>
      <c r="D78" t="s">
        <v>42</v>
      </c>
      <c r="E78" s="194">
        <f>'Inout 29'!AC$21</f>
        <v>0</v>
      </c>
      <c r="F78" s="194">
        <f>'Inout 29'!AG$21</f>
        <v>0</v>
      </c>
      <c r="G78">
        <f>'Inout 29'!$M$5</f>
        <v>0</v>
      </c>
      <c r="H78" t="str">
        <f>'Inout 29'!$M$6</f>
        <v>X</v>
      </c>
      <c r="I78" s="195" t="str">
        <f>'Inout 29'!$AO$4</f>
        <v>10-1025</v>
      </c>
      <c r="J78" s="196">
        <f>LOOKUP('Inout 29'!$BB$5,Quarters,Lists!$D$1:$D$4)</f>
        <v>2</v>
      </c>
      <c r="K78">
        <f>'Inout 29'!$BB$6</f>
        <v>2010</v>
      </c>
    </row>
    <row r="79" spans="1:11">
      <c r="A79" t="str">
        <f>'Inout 29'!$A$18</f>
        <v>Equipment Operators</v>
      </c>
      <c r="B79" t="s">
        <v>70</v>
      </c>
      <c r="C79" t="s">
        <v>66</v>
      </c>
      <c r="D79" t="s">
        <v>43</v>
      </c>
      <c r="E79" s="194">
        <f>'Inout 29'!AD$21</f>
        <v>0</v>
      </c>
      <c r="F79" s="194">
        <f>'Inout 29'!AH$21</f>
        <v>0</v>
      </c>
      <c r="G79">
        <f>'Inout 29'!$M$5</f>
        <v>0</v>
      </c>
      <c r="H79" t="str">
        <f>'Inout 29'!$M$6</f>
        <v>X</v>
      </c>
      <c r="I79" s="195" t="str">
        <f>'Inout 29'!$AO$4</f>
        <v>10-1025</v>
      </c>
      <c r="J79" s="196">
        <f>LOOKUP('Inout 29'!$BB$5,Quarters,Lists!$D$1:$D$4)</f>
        <v>2</v>
      </c>
      <c r="K79">
        <f>'Inout 29'!$BB$6</f>
        <v>2010</v>
      </c>
    </row>
    <row r="80" spans="1:11">
      <c r="A80" t="str">
        <f>'Inout 29'!$A$18</f>
        <v>Equipment Operators</v>
      </c>
      <c r="B80" t="s">
        <v>70</v>
      </c>
      <c r="C80" t="s">
        <v>67</v>
      </c>
      <c r="D80" t="s">
        <v>42</v>
      </c>
      <c r="E80" s="194">
        <f>'Inout 29'!AK$21</f>
        <v>0</v>
      </c>
      <c r="F80" s="194">
        <f>'Inout 29'!AO$21</f>
        <v>0</v>
      </c>
      <c r="G80">
        <f>'Inout 29'!$M$5</f>
        <v>0</v>
      </c>
      <c r="H80" t="str">
        <f>'Inout 29'!$M$6</f>
        <v>X</v>
      </c>
      <c r="I80" s="195" t="str">
        <f>'Inout 29'!$AO$4</f>
        <v>10-1025</v>
      </c>
      <c r="J80" s="196">
        <f>LOOKUP('Inout 29'!$BB$5,Quarters,Lists!$D$1:$D$4)</f>
        <v>2</v>
      </c>
      <c r="K80">
        <f>'Inout 29'!$BB$6</f>
        <v>2010</v>
      </c>
    </row>
    <row r="81" spans="1:11">
      <c r="A81" t="str">
        <f>'Inout 29'!$A$18</f>
        <v>Equipment Operators</v>
      </c>
      <c r="B81" t="s">
        <v>70</v>
      </c>
      <c r="C81" t="s">
        <v>67</v>
      </c>
      <c r="D81" t="s">
        <v>43</v>
      </c>
      <c r="E81" s="194">
        <f>'Inout 29'!AL$21</f>
        <v>0</v>
      </c>
      <c r="F81" s="194">
        <f>'Inout 29'!AP$21</f>
        <v>0</v>
      </c>
      <c r="G81">
        <f>'Inout 29'!$M$5</f>
        <v>0</v>
      </c>
      <c r="H81" t="str">
        <f>'Inout 29'!$M$6</f>
        <v>X</v>
      </c>
      <c r="I81" s="195" t="str">
        <f>'Inout 29'!$AO$4</f>
        <v>10-1025</v>
      </c>
      <c r="J81" s="196">
        <f>LOOKUP('Inout 29'!$BB$5,Quarters,Lists!$D$1:$D$4)</f>
        <v>2</v>
      </c>
      <c r="K81">
        <f>'Inout 29'!$BB$6</f>
        <v>2010</v>
      </c>
    </row>
    <row r="82" spans="1:11">
      <c r="A82">
        <f>'Inout 29'!$A$23</f>
        <v>0</v>
      </c>
      <c r="B82" t="s">
        <v>63</v>
      </c>
      <c r="C82" t="s">
        <v>64</v>
      </c>
      <c r="D82" t="s">
        <v>42</v>
      </c>
      <c r="E82" s="194"/>
      <c r="F82" s="194">
        <f>'Inout 29'!I$23</f>
        <v>0</v>
      </c>
      <c r="G82">
        <f>'Inout 29'!$M$5</f>
        <v>0</v>
      </c>
      <c r="H82" t="str">
        <f>'Inout 29'!$M$6</f>
        <v>X</v>
      </c>
      <c r="I82" s="195" t="str">
        <f>'Inout 29'!$AO$4</f>
        <v>10-1025</v>
      </c>
      <c r="J82" s="196">
        <f>LOOKUP('Inout 29'!$BB$5,Quarters,Lists!$D$1:$D$4)</f>
        <v>2</v>
      </c>
      <c r="K82">
        <f>'Inout 29'!$BB$6</f>
        <v>2010</v>
      </c>
    </row>
    <row r="83" spans="1:11">
      <c r="A83">
        <f>'Inout 29'!$A$23</f>
        <v>0</v>
      </c>
      <c r="B83" t="s">
        <v>63</v>
      </c>
      <c r="C83" t="s">
        <v>64</v>
      </c>
      <c r="D83" t="s">
        <v>43</v>
      </c>
      <c r="E83" s="194"/>
      <c r="F83" s="194">
        <f>'Inout 29'!J$23</f>
        <v>0</v>
      </c>
      <c r="G83">
        <f>'Inout 29'!$M$5</f>
        <v>0</v>
      </c>
      <c r="H83" t="str">
        <f>'Inout 29'!$M$6</f>
        <v>X</v>
      </c>
      <c r="I83" s="195" t="str">
        <f>'Inout 29'!$AO$4</f>
        <v>10-1025</v>
      </c>
      <c r="J83" s="196">
        <f>LOOKUP('Inout 29'!$BB$5,Quarters,Lists!$D$1:$D$4)</f>
        <v>2</v>
      </c>
      <c r="K83">
        <f>'Inout 29'!$BB$6</f>
        <v>2010</v>
      </c>
    </row>
    <row r="84" spans="1:11">
      <c r="A84">
        <f>'Inout 29'!$A$23</f>
        <v>0</v>
      </c>
      <c r="B84" t="s">
        <v>63</v>
      </c>
      <c r="C84" t="s">
        <v>32</v>
      </c>
      <c r="D84" t="s">
        <v>42</v>
      </c>
      <c r="E84" s="194"/>
      <c r="F84" s="194">
        <f>'Inout 29'!Q$23</f>
        <v>0</v>
      </c>
      <c r="G84">
        <f>'Inout 29'!$M$5</f>
        <v>0</v>
      </c>
      <c r="H84" t="str">
        <f>'Inout 29'!$M$6</f>
        <v>X</v>
      </c>
      <c r="I84" s="195" t="str">
        <f>'Inout 29'!$AO$4</f>
        <v>10-1025</v>
      </c>
      <c r="J84" s="196">
        <f>LOOKUP('Inout 29'!$BB$5,Quarters,Lists!$D$1:$D$4)</f>
        <v>2</v>
      </c>
      <c r="K84">
        <f>'Inout 29'!$BB$6</f>
        <v>2010</v>
      </c>
    </row>
    <row r="85" spans="1:11">
      <c r="A85">
        <f>'Inout 29'!$A$23</f>
        <v>0</v>
      </c>
      <c r="B85" t="s">
        <v>63</v>
      </c>
      <c r="C85" t="s">
        <v>32</v>
      </c>
      <c r="D85" t="s">
        <v>43</v>
      </c>
      <c r="E85" s="194"/>
      <c r="F85" s="194">
        <f>'Inout 29'!R$23</f>
        <v>0</v>
      </c>
      <c r="G85">
        <f>'Inout 29'!$M$5</f>
        <v>0</v>
      </c>
      <c r="H85" t="str">
        <f>'Inout 29'!$M$6</f>
        <v>X</v>
      </c>
      <c r="I85" s="195" t="str">
        <f>'Inout 29'!$AO$4</f>
        <v>10-1025</v>
      </c>
      <c r="J85" s="196">
        <f>LOOKUP('Inout 29'!$BB$5,Quarters,Lists!$D$1:$D$4)</f>
        <v>2</v>
      </c>
      <c r="K85">
        <f>'Inout 29'!$BB$6</f>
        <v>2010</v>
      </c>
    </row>
    <row r="86" spans="1:11">
      <c r="A86">
        <f>'Inout 29'!$A$23</f>
        <v>0</v>
      </c>
      <c r="B86" t="s">
        <v>63</v>
      </c>
      <c r="C86" t="s">
        <v>65</v>
      </c>
      <c r="D86" t="s">
        <v>42</v>
      </c>
      <c r="E86" s="194"/>
      <c r="F86" s="194">
        <f>'Inout 29'!Y$23</f>
        <v>0</v>
      </c>
      <c r="G86">
        <f>'Inout 29'!$M$5</f>
        <v>0</v>
      </c>
      <c r="H86" t="str">
        <f>'Inout 29'!$M$6</f>
        <v>X</v>
      </c>
      <c r="I86" s="195" t="str">
        <f>'Inout 29'!$AO$4</f>
        <v>10-1025</v>
      </c>
      <c r="J86" s="196">
        <f>LOOKUP('Inout 29'!$BB$5,Quarters,Lists!$D$1:$D$4)</f>
        <v>2</v>
      </c>
      <c r="K86">
        <f>'Inout 29'!$BB$6</f>
        <v>2010</v>
      </c>
    </row>
    <row r="87" spans="1:11">
      <c r="A87">
        <f>'Inout 29'!$A$23</f>
        <v>0</v>
      </c>
      <c r="B87" t="s">
        <v>63</v>
      </c>
      <c r="C87" t="s">
        <v>65</v>
      </c>
      <c r="D87" t="s">
        <v>43</v>
      </c>
      <c r="E87" s="194"/>
      <c r="F87" s="194">
        <f>'Inout 29'!Z$23</f>
        <v>0</v>
      </c>
      <c r="G87">
        <f>'Inout 29'!$M$5</f>
        <v>0</v>
      </c>
      <c r="H87" t="str">
        <f>'Inout 29'!$M$6</f>
        <v>X</v>
      </c>
      <c r="I87" s="195" t="str">
        <f>'Inout 29'!$AO$4</f>
        <v>10-1025</v>
      </c>
      <c r="J87" s="196">
        <f>LOOKUP('Inout 29'!$BB$5,Quarters,Lists!$D$1:$D$4)</f>
        <v>2</v>
      </c>
      <c r="K87">
        <f>'Inout 29'!$BB$6</f>
        <v>2010</v>
      </c>
    </row>
    <row r="88" spans="1:11">
      <c r="A88">
        <f>'Inout 29'!$A$23</f>
        <v>0</v>
      </c>
      <c r="B88" t="s">
        <v>63</v>
      </c>
      <c r="C88" t="s">
        <v>66</v>
      </c>
      <c r="D88" t="s">
        <v>42</v>
      </c>
      <c r="E88" s="194"/>
      <c r="F88" s="194">
        <f>'Inout 29'!AG$23</f>
        <v>0</v>
      </c>
      <c r="G88">
        <f>'Inout 29'!$M$5</f>
        <v>0</v>
      </c>
      <c r="H88" t="str">
        <f>'Inout 29'!$M$6</f>
        <v>X</v>
      </c>
      <c r="I88" s="195" t="str">
        <f>'Inout 29'!$AO$4</f>
        <v>10-1025</v>
      </c>
      <c r="J88" s="196">
        <f>LOOKUP('Inout 29'!$BB$5,Quarters,Lists!$D$1:$D$4)</f>
        <v>2</v>
      </c>
      <c r="K88">
        <f>'Inout 29'!$BB$6</f>
        <v>2010</v>
      </c>
    </row>
    <row r="89" spans="1:11">
      <c r="A89">
        <f>'Inout 29'!$A$23</f>
        <v>0</v>
      </c>
      <c r="B89" t="s">
        <v>63</v>
      </c>
      <c r="C89" t="s">
        <v>66</v>
      </c>
      <c r="D89" t="s">
        <v>43</v>
      </c>
      <c r="E89" s="194"/>
      <c r="F89" s="194">
        <f>'Inout 29'!AH$23</f>
        <v>0</v>
      </c>
      <c r="G89">
        <f>'Inout 29'!$M$5</f>
        <v>0</v>
      </c>
      <c r="H89" t="str">
        <f>'Inout 29'!$M$6</f>
        <v>X</v>
      </c>
      <c r="I89" s="195" t="str">
        <f>'Inout 29'!$AO$4</f>
        <v>10-1025</v>
      </c>
      <c r="J89" s="196">
        <f>LOOKUP('Inout 29'!$BB$5,Quarters,Lists!$D$1:$D$4)</f>
        <v>2</v>
      </c>
      <c r="K89">
        <f>'Inout 29'!$BB$6</f>
        <v>2010</v>
      </c>
    </row>
    <row r="90" spans="1:11">
      <c r="A90">
        <f>'Inout 29'!$A$23</f>
        <v>0</v>
      </c>
      <c r="B90" t="s">
        <v>63</v>
      </c>
      <c r="C90" t="s">
        <v>67</v>
      </c>
      <c r="D90" t="s">
        <v>42</v>
      </c>
      <c r="E90" s="194"/>
      <c r="F90" s="194">
        <f>'Inout 29'!AO$23</f>
        <v>0</v>
      </c>
      <c r="G90">
        <f>'Inout 29'!$M$5</f>
        <v>0</v>
      </c>
      <c r="H90" t="str">
        <f>'Inout 29'!$M$6</f>
        <v>X</v>
      </c>
      <c r="I90" s="195" t="str">
        <f>'Inout 29'!$AO$4</f>
        <v>10-1025</v>
      </c>
      <c r="J90" s="196">
        <f>LOOKUP('Inout 29'!$BB$5,Quarters,Lists!$D$1:$D$4)</f>
        <v>2</v>
      </c>
      <c r="K90">
        <f>'Inout 29'!$BB$6</f>
        <v>2010</v>
      </c>
    </row>
    <row r="91" spans="1:11">
      <c r="A91">
        <f>'Inout 29'!$A$23</f>
        <v>0</v>
      </c>
      <c r="B91" t="s">
        <v>63</v>
      </c>
      <c r="C91" t="s">
        <v>67</v>
      </c>
      <c r="D91" t="s">
        <v>43</v>
      </c>
      <c r="E91" s="194"/>
      <c r="F91" s="194">
        <f>'Inout 29'!AP$23</f>
        <v>0</v>
      </c>
      <c r="G91">
        <f>'Inout 29'!$M$5</f>
        <v>0</v>
      </c>
      <c r="H91" t="str">
        <f>'Inout 29'!$M$6</f>
        <v>X</v>
      </c>
      <c r="I91" s="195" t="str">
        <f>'Inout 29'!$AO$4</f>
        <v>10-1025</v>
      </c>
      <c r="J91" s="196">
        <f>LOOKUP('Inout 29'!$BB$5,Quarters,Lists!$D$1:$D$4)</f>
        <v>2</v>
      </c>
      <c r="K91">
        <f>'Inout 29'!$BB$6</f>
        <v>2010</v>
      </c>
    </row>
    <row r="92" spans="1:11">
      <c r="A92">
        <f>'Inout 29'!$A$23</f>
        <v>0</v>
      </c>
      <c r="B92" t="s">
        <v>68</v>
      </c>
      <c r="C92" t="s">
        <v>64</v>
      </c>
      <c r="D92" t="s">
        <v>42</v>
      </c>
      <c r="E92" s="194">
        <f>'Inout 29'!E$24</f>
        <v>0</v>
      </c>
      <c r="F92" s="194">
        <f>'Inout 29'!I$24</f>
        <v>0</v>
      </c>
      <c r="G92">
        <f>'Inout 29'!$M$5</f>
        <v>0</v>
      </c>
      <c r="H92" t="str">
        <f>'Inout 29'!$M$6</f>
        <v>X</v>
      </c>
      <c r="I92" s="195" t="str">
        <f>'Inout 29'!$AO$4</f>
        <v>10-1025</v>
      </c>
      <c r="J92" s="196">
        <f>LOOKUP('Inout 29'!$BB$5,Quarters,Lists!$D$1:$D$4)</f>
        <v>2</v>
      </c>
      <c r="K92">
        <f>'Inout 29'!$BB$6</f>
        <v>2010</v>
      </c>
    </row>
    <row r="93" spans="1:11">
      <c r="A93">
        <f>'Inout 29'!$A$23</f>
        <v>0</v>
      </c>
      <c r="B93" t="s">
        <v>68</v>
      </c>
      <c r="C93" t="s">
        <v>64</v>
      </c>
      <c r="D93" t="s">
        <v>43</v>
      </c>
      <c r="E93" s="194">
        <f>'Inout 29'!F$24</f>
        <v>0</v>
      </c>
      <c r="F93" s="194">
        <f>'Inout 29'!J$24</f>
        <v>0</v>
      </c>
      <c r="G93">
        <f>'Inout 29'!$M$5</f>
        <v>0</v>
      </c>
      <c r="H93" t="str">
        <f>'Inout 29'!$M$6</f>
        <v>X</v>
      </c>
      <c r="I93" s="195" t="str">
        <f>'Inout 29'!$AO$4</f>
        <v>10-1025</v>
      </c>
      <c r="J93" s="196">
        <f>LOOKUP('Inout 29'!$BB$5,Quarters,Lists!$D$1:$D$4)</f>
        <v>2</v>
      </c>
      <c r="K93">
        <f>'Inout 29'!$BB$6</f>
        <v>2010</v>
      </c>
    </row>
    <row r="94" spans="1:11">
      <c r="A94">
        <f>'Inout 29'!$A$23</f>
        <v>0</v>
      </c>
      <c r="B94" t="s">
        <v>68</v>
      </c>
      <c r="C94" t="s">
        <v>32</v>
      </c>
      <c r="D94" t="s">
        <v>42</v>
      </c>
      <c r="E94" s="194">
        <f>'Inout 29'!M$24</f>
        <v>0</v>
      </c>
      <c r="F94" s="194">
        <f>'Inout 29'!Q$24</f>
        <v>0</v>
      </c>
      <c r="G94">
        <f>'Inout 29'!$M$5</f>
        <v>0</v>
      </c>
      <c r="H94" t="str">
        <f>'Inout 29'!$M$6</f>
        <v>X</v>
      </c>
      <c r="I94" s="195" t="str">
        <f>'Inout 29'!$AO$4</f>
        <v>10-1025</v>
      </c>
      <c r="J94" s="196">
        <f>LOOKUP('Inout 29'!$BB$5,Quarters,Lists!$D$1:$D$4)</f>
        <v>2</v>
      </c>
      <c r="K94">
        <f>'Inout 29'!$BB$6</f>
        <v>2010</v>
      </c>
    </row>
    <row r="95" spans="1:11">
      <c r="A95">
        <f>'Inout 29'!$A$23</f>
        <v>0</v>
      </c>
      <c r="B95" t="s">
        <v>68</v>
      </c>
      <c r="C95" t="s">
        <v>32</v>
      </c>
      <c r="D95" t="s">
        <v>43</v>
      </c>
      <c r="E95" s="194">
        <f>'Inout 29'!N$24</f>
        <v>0</v>
      </c>
      <c r="F95" s="194">
        <f>'Inout 29'!R$24</f>
        <v>0</v>
      </c>
      <c r="G95">
        <f>'Inout 29'!$M$5</f>
        <v>0</v>
      </c>
      <c r="H95" t="str">
        <f>'Inout 29'!$M$6</f>
        <v>X</v>
      </c>
      <c r="I95" s="195" t="str">
        <f>'Inout 29'!$AO$4</f>
        <v>10-1025</v>
      </c>
      <c r="J95" s="196">
        <f>LOOKUP('Inout 29'!$BB$5,Quarters,Lists!$D$1:$D$4)</f>
        <v>2</v>
      </c>
      <c r="K95">
        <f>'Inout 29'!$BB$6</f>
        <v>2010</v>
      </c>
    </row>
    <row r="96" spans="1:11">
      <c r="A96">
        <f>'Inout 29'!$A$23</f>
        <v>0</v>
      </c>
      <c r="B96" t="s">
        <v>68</v>
      </c>
      <c r="C96" t="s">
        <v>65</v>
      </c>
      <c r="D96" t="s">
        <v>42</v>
      </c>
      <c r="E96" s="194">
        <f>'Inout 29'!U$24</f>
        <v>0</v>
      </c>
      <c r="F96" s="194">
        <f>'Inout 29'!Y$24</f>
        <v>0</v>
      </c>
      <c r="G96">
        <f>'Inout 29'!$M$5</f>
        <v>0</v>
      </c>
      <c r="H96" t="str">
        <f>'Inout 29'!$M$6</f>
        <v>X</v>
      </c>
      <c r="I96" s="195" t="str">
        <f>'Inout 29'!$AO$4</f>
        <v>10-1025</v>
      </c>
      <c r="J96" s="196">
        <f>LOOKUP('Inout 29'!$BB$5,Quarters,Lists!$D$1:$D$4)</f>
        <v>2</v>
      </c>
      <c r="K96">
        <f>'Inout 29'!$BB$6</f>
        <v>2010</v>
      </c>
    </row>
    <row r="97" spans="1:11">
      <c r="A97">
        <f>'Inout 29'!$A$23</f>
        <v>0</v>
      </c>
      <c r="B97" t="s">
        <v>68</v>
      </c>
      <c r="C97" t="s">
        <v>65</v>
      </c>
      <c r="D97" t="s">
        <v>43</v>
      </c>
      <c r="E97" s="194">
        <f>'Inout 29'!V$24</f>
        <v>0</v>
      </c>
      <c r="F97" s="194">
        <f>'Inout 29'!Z$24</f>
        <v>0</v>
      </c>
      <c r="G97">
        <f>'Inout 29'!$M$5</f>
        <v>0</v>
      </c>
      <c r="H97" t="str">
        <f>'Inout 29'!$M$6</f>
        <v>X</v>
      </c>
      <c r="I97" s="195" t="str">
        <f>'Inout 29'!$AO$4</f>
        <v>10-1025</v>
      </c>
      <c r="J97" s="196">
        <f>LOOKUP('Inout 29'!$BB$5,Quarters,Lists!$D$1:$D$4)</f>
        <v>2</v>
      </c>
      <c r="K97">
        <f>'Inout 29'!$BB$6</f>
        <v>2010</v>
      </c>
    </row>
    <row r="98" spans="1:11">
      <c r="A98">
        <f>'Inout 29'!$A$23</f>
        <v>0</v>
      </c>
      <c r="B98" t="s">
        <v>68</v>
      </c>
      <c r="C98" t="s">
        <v>66</v>
      </c>
      <c r="D98" t="s">
        <v>42</v>
      </c>
      <c r="E98" s="194">
        <f>'Inout 29'!AC$24</f>
        <v>0</v>
      </c>
      <c r="F98" s="194">
        <f>'Inout 29'!AG$24</f>
        <v>0</v>
      </c>
      <c r="G98">
        <f>'Inout 29'!$M$5</f>
        <v>0</v>
      </c>
      <c r="H98" t="str">
        <f>'Inout 29'!$M$6</f>
        <v>X</v>
      </c>
      <c r="I98" s="195" t="str">
        <f>'Inout 29'!$AO$4</f>
        <v>10-1025</v>
      </c>
      <c r="J98" s="196">
        <f>LOOKUP('Inout 29'!$BB$5,Quarters,Lists!$D$1:$D$4)</f>
        <v>2</v>
      </c>
      <c r="K98">
        <f>'Inout 29'!$BB$6</f>
        <v>2010</v>
      </c>
    </row>
    <row r="99" spans="1:11">
      <c r="A99">
        <f>'Inout 29'!$A$23</f>
        <v>0</v>
      </c>
      <c r="B99" t="s">
        <v>68</v>
      </c>
      <c r="C99" t="s">
        <v>66</v>
      </c>
      <c r="D99" t="s">
        <v>43</v>
      </c>
      <c r="E99" s="194">
        <f>'Inout 29'!AD$24</f>
        <v>0</v>
      </c>
      <c r="F99" s="194">
        <f>'Inout 29'!AH$24</f>
        <v>0</v>
      </c>
      <c r="G99">
        <f>'Inout 29'!$M$5</f>
        <v>0</v>
      </c>
      <c r="H99" t="str">
        <f>'Inout 29'!$M$6</f>
        <v>X</v>
      </c>
      <c r="I99" s="195" t="str">
        <f>'Inout 29'!$AO$4</f>
        <v>10-1025</v>
      </c>
      <c r="J99" s="196">
        <f>LOOKUP('Inout 29'!$BB$5,Quarters,Lists!$D$1:$D$4)</f>
        <v>2</v>
      </c>
      <c r="K99">
        <f>'Inout 29'!$BB$6</f>
        <v>2010</v>
      </c>
    </row>
    <row r="100" spans="1:11">
      <c r="A100">
        <f>'Inout 29'!$A$23</f>
        <v>0</v>
      </c>
      <c r="B100" t="s">
        <v>68</v>
      </c>
      <c r="C100" t="s">
        <v>67</v>
      </c>
      <c r="D100" t="s">
        <v>42</v>
      </c>
      <c r="E100" s="194">
        <f>'Inout 29'!AK$24</f>
        <v>0</v>
      </c>
      <c r="F100" s="194">
        <f>'Inout 29'!AO$24</f>
        <v>0</v>
      </c>
      <c r="G100">
        <f>'Inout 29'!$M$5</f>
        <v>0</v>
      </c>
      <c r="H100" t="str">
        <f>'Inout 29'!$M$6</f>
        <v>X</v>
      </c>
      <c r="I100" s="195" t="str">
        <f>'Inout 29'!$AO$4</f>
        <v>10-1025</v>
      </c>
      <c r="J100" s="196">
        <f>LOOKUP('Inout 29'!$BB$5,Quarters,Lists!$D$1:$D$4)</f>
        <v>2</v>
      </c>
      <c r="K100">
        <f>'Inout 29'!$BB$6</f>
        <v>2010</v>
      </c>
    </row>
    <row r="101" spans="1:11">
      <c r="A101">
        <f>'Inout 29'!$A$23</f>
        <v>0</v>
      </c>
      <c r="B101" t="s">
        <v>68</v>
      </c>
      <c r="C101" t="s">
        <v>67</v>
      </c>
      <c r="D101" t="s">
        <v>43</v>
      </c>
      <c r="E101" s="194">
        <f>'Inout 29'!AL$24</f>
        <v>0</v>
      </c>
      <c r="F101" s="194">
        <f>'Inout 29'!AP$24</f>
        <v>0</v>
      </c>
      <c r="G101">
        <f>'Inout 29'!$M$5</f>
        <v>0</v>
      </c>
      <c r="H101" t="str">
        <f>'Inout 29'!$M$6</f>
        <v>X</v>
      </c>
      <c r="I101" s="195" t="str">
        <f>'Inout 29'!$AO$4</f>
        <v>10-1025</v>
      </c>
      <c r="J101" s="196">
        <f>LOOKUP('Inout 29'!$BB$5,Quarters,Lists!$D$1:$D$4)</f>
        <v>2</v>
      </c>
      <c r="K101">
        <f>'Inout 29'!$BB$6</f>
        <v>2010</v>
      </c>
    </row>
    <row r="102" spans="1:11">
      <c r="A102">
        <f>'Inout 29'!$A$23</f>
        <v>0</v>
      </c>
      <c r="B102" t="s">
        <v>69</v>
      </c>
      <c r="C102" t="s">
        <v>64</v>
      </c>
      <c r="D102" t="s">
        <v>42</v>
      </c>
      <c r="E102" s="194">
        <f>'Inout 29'!E$25</f>
        <v>0</v>
      </c>
      <c r="F102" s="194">
        <f>'Inout 29'!I$25</f>
        <v>0</v>
      </c>
      <c r="G102">
        <f>'Inout 29'!$M$5</f>
        <v>0</v>
      </c>
      <c r="H102" t="str">
        <f>'Inout 29'!$M$6</f>
        <v>X</v>
      </c>
      <c r="I102" s="195" t="str">
        <f>'Inout 29'!$AO$4</f>
        <v>10-1025</v>
      </c>
      <c r="J102" s="196">
        <f>LOOKUP('Inout 29'!$BB$5,Quarters,Lists!$D$1:$D$4)</f>
        <v>2</v>
      </c>
      <c r="K102">
        <f>'Inout 29'!$BB$6</f>
        <v>2010</v>
      </c>
    </row>
    <row r="103" spans="1:11">
      <c r="A103">
        <f>'Inout 29'!$A$23</f>
        <v>0</v>
      </c>
      <c r="B103" t="s">
        <v>69</v>
      </c>
      <c r="C103" t="s">
        <v>64</v>
      </c>
      <c r="D103" t="s">
        <v>43</v>
      </c>
      <c r="E103" s="194">
        <f>'Inout 29'!F$25</f>
        <v>0</v>
      </c>
      <c r="F103" s="194">
        <f>'Inout 29'!J$25</f>
        <v>0</v>
      </c>
      <c r="G103">
        <f>'Inout 29'!$M$5</f>
        <v>0</v>
      </c>
      <c r="H103" t="str">
        <f>'Inout 29'!$M$6</f>
        <v>X</v>
      </c>
      <c r="I103" s="195" t="str">
        <f>'Inout 29'!$AO$4</f>
        <v>10-1025</v>
      </c>
      <c r="J103" s="196">
        <f>LOOKUP('Inout 29'!$BB$5,Quarters,Lists!$D$1:$D$4)</f>
        <v>2</v>
      </c>
      <c r="K103">
        <f>'Inout 29'!$BB$6</f>
        <v>2010</v>
      </c>
    </row>
    <row r="104" spans="1:11">
      <c r="A104">
        <f>'Inout 29'!$A$23</f>
        <v>0</v>
      </c>
      <c r="B104" t="s">
        <v>69</v>
      </c>
      <c r="C104" t="s">
        <v>32</v>
      </c>
      <c r="D104" t="s">
        <v>42</v>
      </c>
      <c r="E104" s="194">
        <f>'Inout 29'!M$25</f>
        <v>0</v>
      </c>
      <c r="F104" s="194">
        <f>'Inout 29'!Q$25</f>
        <v>0</v>
      </c>
      <c r="G104">
        <f>'Inout 29'!$M$5</f>
        <v>0</v>
      </c>
      <c r="H104" t="str">
        <f>'Inout 29'!$M$6</f>
        <v>X</v>
      </c>
      <c r="I104" s="195" t="str">
        <f>'Inout 29'!$AO$4</f>
        <v>10-1025</v>
      </c>
      <c r="J104" s="196">
        <f>LOOKUP('Inout 29'!$BB$5,Quarters,Lists!$D$1:$D$4)</f>
        <v>2</v>
      </c>
      <c r="K104">
        <f>'Inout 29'!$BB$6</f>
        <v>2010</v>
      </c>
    </row>
    <row r="105" spans="1:11">
      <c r="A105">
        <f>'Inout 29'!$A$23</f>
        <v>0</v>
      </c>
      <c r="B105" t="s">
        <v>69</v>
      </c>
      <c r="C105" t="s">
        <v>32</v>
      </c>
      <c r="D105" t="s">
        <v>43</v>
      </c>
      <c r="E105" s="194">
        <f>'Inout 29'!N$25</f>
        <v>0</v>
      </c>
      <c r="F105" s="194">
        <f>'Inout 29'!R$25</f>
        <v>0</v>
      </c>
      <c r="G105">
        <f>'Inout 29'!$M$5</f>
        <v>0</v>
      </c>
      <c r="H105" t="str">
        <f>'Inout 29'!$M$6</f>
        <v>X</v>
      </c>
      <c r="I105" s="195" t="str">
        <f>'Inout 29'!$AO$4</f>
        <v>10-1025</v>
      </c>
      <c r="J105" s="196">
        <f>LOOKUP('Inout 29'!$BB$5,Quarters,Lists!$D$1:$D$4)</f>
        <v>2</v>
      </c>
      <c r="K105">
        <f>'Inout 29'!$BB$6</f>
        <v>2010</v>
      </c>
    </row>
    <row r="106" spans="1:11">
      <c r="A106">
        <f>'Inout 29'!$A$23</f>
        <v>0</v>
      </c>
      <c r="B106" t="s">
        <v>69</v>
      </c>
      <c r="C106" t="s">
        <v>65</v>
      </c>
      <c r="D106" t="s">
        <v>42</v>
      </c>
      <c r="E106" s="194">
        <f>'Inout 29'!U$25</f>
        <v>0</v>
      </c>
      <c r="F106" s="194">
        <f>'Inout 29'!Y$25</f>
        <v>0</v>
      </c>
      <c r="G106">
        <f>'Inout 29'!$M$5</f>
        <v>0</v>
      </c>
      <c r="H106" t="str">
        <f>'Inout 29'!$M$6</f>
        <v>X</v>
      </c>
      <c r="I106" s="195" t="str">
        <f>'Inout 29'!$AO$4</f>
        <v>10-1025</v>
      </c>
      <c r="J106" s="196">
        <f>LOOKUP('Inout 29'!$BB$5,Quarters,Lists!$D$1:$D$4)</f>
        <v>2</v>
      </c>
      <c r="K106">
        <f>'Inout 29'!$BB$6</f>
        <v>2010</v>
      </c>
    </row>
    <row r="107" spans="1:11">
      <c r="A107">
        <f>'Inout 29'!$A$23</f>
        <v>0</v>
      </c>
      <c r="B107" t="s">
        <v>69</v>
      </c>
      <c r="C107" t="s">
        <v>65</v>
      </c>
      <c r="D107" t="s">
        <v>43</v>
      </c>
      <c r="E107" s="194">
        <f>'Inout 29'!V$25</f>
        <v>0</v>
      </c>
      <c r="F107" s="194">
        <f>'Inout 29'!Z$25</f>
        <v>0</v>
      </c>
      <c r="G107">
        <f>'Inout 29'!$M$5</f>
        <v>0</v>
      </c>
      <c r="H107" t="str">
        <f>'Inout 29'!$M$6</f>
        <v>X</v>
      </c>
      <c r="I107" s="195" t="str">
        <f>'Inout 29'!$AO$4</f>
        <v>10-1025</v>
      </c>
      <c r="J107" s="196">
        <f>LOOKUP('Inout 29'!$BB$5,Quarters,Lists!$D$1:$D$4)</f>
        <v>2</v>
      </c>
      <c r="K107">
        <f>'Inout 29'!$BB$6</f>
        <v>2010</v>
      </c>
    </row>
    <row r="108" spans="1:11">
      <c r="A108">
        <f>'Inout 29'!$A$23</f>
        <v>0</v>
      </c>
      <c r="B108" t="s">
        <v>69</v>
      </c>
      <c r="C108" t="s">
        <v>66</v>
      </c>
      <c r="D108" t="s">
        <v>42</v>
      </c>
      <c r="E108" s="194">
        <f>'Inout 29'!AC$25</f>
        <v>0</v>
      </c>
      <c r="F108" s="194">
        <f>'Inout 29'!AG$25</f>
        <v>0</v>
      </c>
      <c r="G108">
        <f>'Inout 29'!$M$5</f>
        <v>0</v>
      </c>
      <c r="H108" t="str">
        <f>'Inout 29'!$M$6</f>
        <v>X</v>
      </c>
      <c r="I108" s="195" t="str">
        <f>'Inout 29'!$AO$4</f>
        <v>10-1025</v>
      </c>
      <c r="J108" s="196">
        <f>LOOKUP('Inout 29'!$BB$5,Quarters,Lists!$D$1:$D$4)</f>
        <v>2</v>
      </c>
      <c r="K108">
        <f>'Inout 29'!$BB$6</f>
        <v>2010</v>
      </c>
    </row>
    <row r="109" spans="1:11">
      <c r="A109">
        <f>'Inout 29'!$A$23</f>
        <v>0</v>
      </c>
      <c r="B109" t="s">
        <v>69</v>
      </c>
      <c r="C109" t="s">
        <v>66</v>
      </c>
      <c r="D109" t="s">
        <v>43</v>
      </c>
      <c r="E109" s="194">
        <f>'Inout 29'!AD$25</f>
        <v>0</v>
      </c>
      <c r="F109" s="194">
        <f>'Inout 29'!AH$25</f>
        <v>0</v>
      </c>
      <c r="G109">
        <f>'Inout 29'!$M$5</f>
        <v>0</v>
      </c>
      <c r="H109" t="str">
        <f>'Inout 29'!$M$6</f>
        <v>X</v>
      </c>
      <c r="I109" s="195" t="str">
        <f>'Inout 29'!$AO$4</f>
        <v>10-1025</v>
      </c>
      <c r="J109" s="196">
        <f>LOOKUP('Inout 29'!$BB$5,Quarters,Lists!$D$1:$D$4)</f>
        <v>2</v>
      </c>
      <c r="K109">
        <f>'Inout 29'!$BB$6</f>
        <v>2010</v>
      </c>
    </row>
    <row r="110" spans="1:11">
      <c r="A110">
        <f>'Inout 29'!$A$23</f>
        <v>0</v>
      </c>
      <c r="B110" t="s">
        <v>69</v>
      </c>
      <c r="C110" t="s">
        <v>67</v>
      </c>
      <c r="D110" t="s">
        <v>42</v>
      </c>
      <c r="E110" s="194">
        <f>'Inout 29'!AK$25</f>
        <v>0</v>
      </c>
      <c r="F110" s="194">
        <f>'Inout 29'!AO$25</f>
        <v>0</v>
      </c>
      <c r="G110">
        <f>'Inout 29'!$M$5</f>
        <v>0</v>
      </c>
      <c r="H110" t="str">
        <f>'Inout 29'!$M$6</f>
        <v>X</v>
      </c>
      <c r="I110" s="195" t="str">
        <f>'Inout 29'!$AO$4</f>
        <v>10-1025</v>
      </c>
      <c r="J110" s="196">
        <f>LOOKUP('Inout 29'!$BB$5,Quarters,Lists!$D$1:$D$4)</f>
        <v>2</v>
      </c>
      <c r="K110">
        <f>'Inout 29'!$BB$6</f>
        <v>2010</v>
      </c>
    </row>
    <row r="111" spans="1:11">
      <c r="A111">
        <f>'Inout 29'!$A$23</f>
        <v>0</v>
      </c>
      <c r="B111" t="s">
        <v>69</v>
      </c>
      <c r="C111" t="s">
        <v>67</v>
      </c>
      <c r="D111" t="s">
        <v>43</v>
      </c>
      <c r="E111" s="194">
        <f>'Inout 29'!AL$25</f>
        <v>0</v>
      </c>
      <c r="F111" s="194">
        <f>'Inout 29'!AP$25</f>
        <v>0</v>
      </c>
      <c r="G111">
        <f>'Inout 29'!$M$5</f>
        <v>0</v>
      </c>
      <c r="H111" t="str">
        <f>'Inout 29'!$M$6</f>
        <v>X</v>
      </c>
      <c r="I111" s="195" t="str">
        <f>'Inout 29'!$AO$4</f>
        <v>10-1025</v>
      </c>
      <c r="J111" s="196">
        <f>LOOKUP('Inout 29'!$BB$5,Quarters,Lists!$D$1:$D$4)</f>
        <v>2</v>
      </c>
      <c r="K111">
        <f>'Inout 29'!$BB$6</f>
        <v>2010</v>
      </c>
    </row>
    <row r="112" spans="1:11">
      <c r="A112">
        <f>'Inout 29'!$A$23</f>
        <v>0</v>
      </c>
      <c r="B112" t="s">
        <v>70</v>
      </c>
      <c r="C112" t="s">
        <v>64</v>
      </c>
      <c r="D112" t="s">
        <v>42</v>
      </c>
      <c r="E112" s="194">
        <f>'Inout 29'!E$26</f>
        <v>0</v>
      </c>
      <c r="F112" s="194">
        <f>'Inout 29'!I$26</f>
        <v>0</v>
      </c>
      <c r="G112">
        <f>'Inout 29'!$M$5</f>
        <v>0</v>
      </c>
      <c r="H112" t="str">
        <f>'Inout 29'!$M$6</f>
        <v>X</v>
      </c>
      <c r="I112" s="195" t="str">
        <f>'Inout 29'!$AO$4</f>
        <v>10-1025</v>
      </c>
      <c r="J112" s="196">
        <f>LOOKUP('Inout 29'!$BB$5,Quarters,Lists!$D$1:$D$4)</f>
        <v>2</v>
      </c>
      <c r="K112">
        <f>'Inout 29'!$BB$6</f>
        <v>2010</v>
      </c>
    </row>
    <row r="113" spans="1:11">
      <c r="A113">
        <f>'Inout 29'!$A$23</f>
        <v>0</v>
      </c>
      <c r="B113" t="s">
        <v>70</v>
      </c>
      <c r="C113" t="s">
        <v>64</v>
      </c>
      <c r="D113" t="s">
        <v>43</v>
      </c>
      <c r="E113" s="194">
        <f>'Inout 29'!F$26</f>
        <v>0</v>
      </c>
      <c r="F113" s="194">
        <f>'Inout 29'!J$26</f>
        <v>0</v>
      </c>
      <c r="G113">
        <f>'Inout 29'!$M$5</f>
        <v>0</v>
      </c>
      <c r="H113" t="str">
        <f>'Inout 29'!$M$6</f>
        <v>X</v>
      </c>
      <c r="I113" s="195" t="str">
        <f>'Inout 29'!$AO$4</f>
        <v>10-1025</v>
      </c>
      <c r="J113" s="196">
        <f>LOOKUP('Inout 29'!$BB$5,Quarters,Lists!$D$1:$D$4)</f>
        <v>2</v>
      </c>
      <c r="K113">
        <f>'Inout 29'!$BB$6</f>
        <v>2010</v>
      </c>
    </row>
    <row r="114" spans="1:11">
      <c r="A114">
        <f>'Inout 29'!$A$23</f>
        <v>0</v>
      </c>
      <c r="B114" t="s">
        <v>70</v>
      </c>
      <c r="C114" t="s">
        <v>32</v>
      </c>
      <c r="D114" t="s">
        <v>42</v>
      </c>
      <c r="E114" s="194">
        <f>'Inout 29'!M$26</f>
        <v>0</v>
      </c>
      <c r="F114" s="194">
        <f>'Inout 29'!Q$26</f>
        <v>0</v>
      </c>
      <c r="G114">
        <f>'Inout 29'!$M$5</f>
        <v>0</v>
      </c>
      <c r="H114" t="str">
        <f>'Inout 29'!$M$6</f>
        <v>X</v>
      </c>
      <c r="I114" s="195" t="str">
        <f>'Inout 29'!$AO$4</f>
        <v>10-1025</v>
      </c>
      <c r="J114" s="196">
        <f>LOOKUP('Inout 29'!$BB$5,Quarters,Lists!$D$1:$D$4)</f>
        <v>2</v>
      </c>
      <c r="K114">
        <f>'Inout 29'!$BB$6</f>
        <v>2010</v>
      </c>
    </row>
    <row r="115" spans="1:11">
      <c r="A115">
        <f>'Inout 29'!$A$23</f>
        <v>0</v>
      </c>
      <c r="B115" t="s">
        <v>70</v>
      </c>
      <c r="C115" t="s">
        <v>32</v>
      </c>
      <c r="D115" t="s">
        <v>43</v>
      </c>
      <c r="E115" s="194">
        <f>'Inout 29'!N$26</f>
        <v>0</v>
      </c>
      <c r="F115" s="194">
        <f>'Inout 29'!R$26</f>
        <v>0</v>
      </c>
      <c r="G115">
        <f>'Inout 29'!$M$5</f>
        <v>0</v>
      </c>
      <c r="H115" t="str">
        <f>'Inout 29'!$M$6</f>
        <v>X</v>
      </c>
      <c r="I115" s="195" t="str">
        <f>'Inout 29'!$AO$4</f>
        <v>10-1025</v>
      </c>
      <c r="J115" s="196">
        <f>LOOKUP('Inout 29'!$BB$5,Quarters,Lists!$D$1:$D$4)</f>
        <v>2</v>
      </c>
      <c r="K115">
        <f>'Inout 29'!$BB$6</f>
        <v>2010</v>
      </c>
    </row>
    <row r="116" spans="1:11">
      <c r="A116">
        <f>'Inout 29'!$A$23</f>
        <v>0</v>
      </c>
      <c r="B116" t="s">
        <v>70</v>
      </c>
      <c r="C116" t="s">
        <v>65</v>
      </c>
      <c r="D116" t="s">
        <v>42</v>
      </c>
      <c r="E116" s="194">
        <f>'Inout 29'!U$26</f>
        <v>0</v>
      </c>
      <c r="F116" s="194">
        <f>'Inout 29'!Y$26</f>
        <v>0</v>
      </c>
      <c r="G116">
        <f>'Inout 29'!$M$5</f>
        <v>0</v>
      </c>
      <c r="H116" t="str">
        <f>'Inout 29'!$M$6</f>
        <v>X</v>
      </c>
      <c r="I116" s="195" t="str">
        <f>'Inout 29'!$AO$4</f>
        <v>10-1025</v>
      </c>
      <c r="J116" s="196">
        <f>LOOKUP('Inout 29'!$BB$5,Quarters,Lists!$D$1:$D$4)</f>
        <v>2</v>
      </c>
      <c r="K116">
        <f>'Inout 29'!$BB$6</f>
        <v>2010</v>
      </c>
    </row>
    <row r="117" spans="1:11">
      <c r="A117">
        <f>'Inout 29'!$A$23</f>
        <v>0</v>
      </c>
      <c r="B117" t="s">
        <v>70</v>
      </c>
      <c r="C117" t="s">
        <v>65</v>
      </c>
      <c r="D117" t="s">
        <v>43</v>
      </c>
      <c r="E117" s="194">
        <f>'Inout 29'!V$26</f>
        <v>0</v>
      </c>
      <c r="F117" s="194">
        <f>'Inout 29'!Z$26</f>
        <v>0</v>
      </c>
      <c r="G117">
        <f>'Inout 29'!$M$5</f>
        <v>0</v>
      </c>
      <c r="H117" t="str">
        <f>'Inout 29'!$M$6</f>
        <v>X</v>
      </c>
      <c r="I117" s="195" t="str">
        <f>'Inout 29'!$AO$4</f>
        <v>10-1025</v>
      </c>
      <c r="J117" s="196">
        <f>LOOKUP('Inout 29'!$BB$5,Quarters,Lists!$D$1:$D$4)</f>
        <v>2</v>
      </c>
      <c r="K117">
        <f>'Inout 29'!$BB$6</f>
        <v>2010</v>
      </c>
    </row>
    <row r="118" spans="1:11">
      <c r="A118">
        <f>'Inout 29'!$A$23</f>
        <v>0</v>
      </c>
      <c r="B118" t="s">
        <v>70</v>
      </c>
      <c r="C118" t="s">
        <v>66</v>
      </c>
      <c r="D118" t="s">
        <v>42</v>
      </c>
      <c r="E118" s="194">
        <f>'Inout 29'!AC$26</f>
        <v>0</v>
      </c>
      <c r="F118" s="194">
        <f>'Inout 29'!AG$26</f>
        <v>0</v>
      </c>
      <c r="G118">
        <f>'Inout 29'!$M$5</f>
        <v>0</v>
      </c>
      <c r="H118" t="str">
        <f>'Inout 29'!$M$6</f>
        <v>X</v>
      </c>
      <c r="I118" s="195" t="str">
        <f>'Inout 29'!$AO$4</f>
        <v>10-1025</v>
      </c>
      <c r="J118" s="196">
        <f>LOOKUP('Inout 29'!$BB$5,Quarters,Lists!$D$1:$D$4)</f>
        <v>2</v>
      </c>
      <c r="K118">
        <f>'Inout 29'!$BB$6</f>
        <v>2010</v>
      </c>
    </row>
    <row r="119" spans="1:11">
      <c r="A119">
        <f>'Inout 29'!$A$23</f>
        <v>0</v>
      </c>
      <c r="B119" t="s">
        <v>70</v>
      </c>
      <c r="C119" t="s">
        <v>66</v>
      </c>
      <c r="D119" t="s">
        <v>43</v>
      </c>
      <c r="E119" s="194">
        <f>'Inout 29'!AD$26</f>
        <v>0</v>
      </c>
      <c r="F119" s="194">
        <f>'Inout 29'!AH$26</f>
        <v>0</v>
      </c>
      <c r="G119">
        <f>'Inout 29'!$M$5</f>
        <v>0</v>
      </c>
      <c r="H119" t="str">
        <f>'Inout 29'!$M$6</f>
        <v>X</v>
      </c>
      <c r="I119" s="195" t="str">
        <f>'Inout 29'!$AO$4</f>
        <v>10-1025</v>
      </c>
      <c r="J119" s="196">
        <f>LOOKUP('Inout 29'!$BB$5,Quarters,Lists!$D$1:$D$4)</f>
        <v>2</v>
      </c>
      <c r="K119">
        <f>'Inout 29'!$BB$6</f>
        <v>2010</v>
      </c>
    </row>
    <row r="120" spans="1:11">
      <c r="A120">
        <f>'Inout 29'!$A$23</f>
        <v>0</v>
      </c>
      <c r="B120" t="s">
        <v>70</v>
      </c>
      <c r="C120" t="s">
        <v>67</v>
      </c>
      <c r="D120" t="s">
        <v>42</v>
      </c>
      <c r="E120" s="194">
        <f>'Inout 29'!AK$26</f>
        <v>0</v>
      </c>
      <c r="F120" s="194">
        <f>'Inout 29'!AO$26</f>
        <v>0</v>
      </c>
      <c r="G120">
        <f>'Inout 29'!$M$5</f>
        <v>0</v>
      </c>
      <c r="H120" t="str">
        <f>'Inout 29'!$M$6</f>
        <v>X</v>
      </c>
      <c r="I120" s="195" t="str">
        <f>'Inout 29'!$AO$4</f>
        <v>10-1025</v>
      </c>
      <c r="J120" s="196">
        <f>LOOKUP('Inout 29'!$BB$5,Quarters,Lists!$D$1:$D$4)</f>
        <v>2</v>
      </c>
      <c r="K120">
        <f>'Inout 29'!$BB$6</f>
        <v>2010</v>
      </c>
    </row>
    <row r="121" spans="1:11">
      <c r="A121">
        <f>'Inout 29'!$A$23</f>
        <v>0</v>
      </c>
      <c r="B121" t="s">
        <v>70</v>
      </c>
      <c r="C121" t="s">
        <v>67</v>
      </c>
      <c r="D121" t="s">
        <v>43</v>
      </c>
      <c r="E121" s="194">
        <f>'Inout 29'!AL$26</f>
        <v>0</v>
      </c>
      <c r="F121" s="194">
        <f>'Inout 29'!AP$26</f>
        <v>0</v>
      </c>
      <c r="G121">
        <f>'Inout 29'!$M$5</f>
        <v>0</v>
      </c>
      <c r="H121" t="str">
        <f>'Inout 29'!$M$6</f>
        <v>X</v>
      </c>
      <c r="I121" s="195" t="str">
        <f>'Inout 29'!$AO$4</f>
        <v>10-1025</v>
      </c>
      <c r="J121" s="196">
        <f>LOOKUP('Inout 29'!$BB$5,Quarters,Lists!$D$1:$D$4)</f>
        <v>2</v>
      </c>
      <c r="K121">
        <f>'Inout 29'!$BB$6</f>
        <v>2010</v>
      </c>
    </row>
    <row r="122" spans="1:11">
      <c r="A122">
        <f>'Inout 29'!$A$28</f>
        <v>0</v>
      </c>
      <c r="B122" t="s">
        <v>63</v>
      </c>
      <c r="C122" t="s">
        <v>64</v>
      </c>
      <c r="D122" t="s">
        <v>42</v>
      </c>
      <c r="E122" s="194"/>
      <c r="F122" s="194">
        <f>'Inout 29'!I$28</f>
        <v>0</v>
      </c>
      <c r="G122">
        <f>'Inout 29'!$M$5</f>
        <v>0</v>
      </c>
      <c r="H122" t="str">
        <f>'Inout 29'!$M$6</f>
        <v>X</v>
      </c>
      <c r="I122" s="195" t="str">
        <f>'Inout 29'!$AO$4</f>
        <v>10-1025</v>
      </c>
      <c r="J122" s="196">
        <f>LOOKUP('Inout 29'!$BB$5,Quarters,Lists!$D$1:$D$4)</f>
        <v>2</v>
      </c>
      <c r="K122">
        <f>'Inout 29'!$BB$6</f>
        <v>2010</v>
      </c>
    </row>
    <row r="123" spans="1:11">
      <c r="A123">
        <f>'Inout 29'!$A$28</f>
        <v>0</v>
      </c>
      <c r="B123" t="s">
        <v>63</v>
      </c>
      <c r="C123" t="s">
        <v>64</v>
      </c>
      <c r="D123" t="s">
        <v>43</v>
      </c>
      <c r="E123" s="194"/>
      <c r="F123" s="194">
        <f>'Inout 29'!J$28</f>
        <v>0</v>
      </c>
      <c r="G123">
        <f>'Inout 29'!$M$5</f>
        <v>0</v>
      </c>
      <c r="H123" t="str">
        <f>'Inout 29'!$M$6</f>
        <v>X</v>
      </c>
      <c r="I123" s="195" t="str">
        <f>'Inout 29'!$AO$4</f>
        <v>10-1025</v>
      </c>
      <c r="J123" s="196">
        <f>LOOKUP('Inout 29'!$BB$5,Quarters,Lists!$D$1:$D$4)</f>
        <v>2</v>
      </c>
      <c r="K123">
        <f>'Inout 29'!$BB$6</f>
        <v>2010</v>
      </c>
    </row>
    <row r="124" spans="1:11">
      <c r="A124">
        <f>'Inout 29'!$A$28</f>
        <v>0</v>
      </c>
      <c r="B124" t="s">
        <v>63</v>
      </c>
      <c r="C124" t="s">
        <v>32</v>
      </c>
      <c r="D124" t="s">
        <v>42</v>
      </c>
      <c r="E124" s="194"/>
      <c r="F124" s="194">
        <f>'Inout 29'!Q$28</f>
        <v>0</v>
      </c>
      <c r="G124">
        <f>'Inout 29'!$M$5</f>
        <v>0</v>
      </c>
      <c r="H124" t="str">
        <f>'Inout 29'!$M$6</f>
        <v>X</v>
      </c>
      <c r="I124" s="195" t="str">
        <f>'Inout 29'!$AO$4</f>
        <v>10-1025</v>
      </c>
      <c r="J124" s="196">
        <f>LOOKUP('Inout 29'!$BB$5,Quarters,Lists!$D$1:$D$4)</f>
        <v>2</v>
      </c>
      <c r="K124">
        <f>'Inout 29'!$BB$6</f>
        <v>2010</v>
      </c>
    </row>
    <row r="125" spans="1:11">
      <c r="A125">
        <f>'Inout 29'!$A$28</f>
        <v>0</v>
      </c>
      <c r="B125" t="s">
        <v>63</v>
      </c>
      <c r="C125" t="s">
        <v>32</v>
      </c>
      <c r="D125" t="s">
        <v>43</v>
      </c>
      <c r="E125" s="194"/>
      <c r="F125" s="194">
        <f>'Inout 29'!R$28</f>
        <v>0</v>
      </c>
      <c r="G125">
        <f>'Inout 29'!$M$5</f>
        <v>0</v>
      </c>
      <c r="H125" t="str">
        <f>'Inout 29'!$M$6</f>
        <v>X</v>
      </c>
      <c r="I125" s="195" t="str">
        <f>'Inout 29'!$AO$4</f>
        <v>10-1025</v>
      </c>
      <c r="J125" s="196">
        <f>LOOKUP('Inout 29'!$BB$5,Quarters,Lists!$D$1:$D$4)</f>
        <v>2</v>
      </c>
      <c r="K125">
        <f>'Inout 29'!$BB$6</f>
        <v>2010</v>
      </c>
    </row>
    <row r="126" spans="1:11">
      <c r="A126">
        <f>'Inout 29'!$A$28</f>
        <v>0</v>
      </c>
      <c r="B126" t="s">
        <v>63</v>
      </c>
      <c r="C126" t="s">
        <v>65</v>
      </c>
      <c r="D126" t="s">
        <v>42</v>
      </c>
      <c r="E126" s="194"/>
      <c r="F126" s="194">
        <f>'Inout 29'!Y$28</f>
        <v>0</v>
      </c>
      <c r="G126">
        <f>'Inout 29'!$M$5</f>
        <v>0</v>
      </c>
      <c r="H126" t="str">
        <f>'Inout 29'!$M$6</f>
        <v>X</v>
      </c>
      <c r="I126" s="195" t="str">
        <f>'Inout 29'!$AO$4</f>
        <v>10-1025</v>
      </c>
      <c r="J126" s="196">
        <f>LOOKUP('Inout 29'!$BB$5,Quarters,Lists!$D$1:$D$4)</f>
        <v>2</v>
      </c>
      <c r="K126">
        <f>'Inout 29'!$BB$6</f>
        <v>2010</v>
      </c>
    </row>
    <row r="127" spans="1:11">
      <c r="A127">
        <f>'Inout 29'!$A$28</f>
        <v>0</v>
      </c>
      <c r="B127" t="s">
        <v>63</v>
      </c>
      <c r="C127" t="s">
        <v>65</v>
      </c>
      <c r="D127" t="s">
        <v>43</v>
      </c>
      <c r="E127" s="194"/>
      <c r="F127" s="194">
        <f>'Inout 29'!Z$28</f>
        <v>0</v>
      </c>
      <c r="G127">
        <f>'Inout 29'!$M$5</f>
        <v>0</v>
      </c>
      <c r="H127" t="str">
        <f>'Inout 29'!$M$6</f>
        <v>X</v>
      </c>
      <c r="I127" s="195" t="str">
        <f>'Inout 29'!$AO$4</f>
        <v>10-1025</v>
      </c>
      <c r="J127" s="196">
        <f>LOOKUP('Inout 29'!$BB$5,Quarters,Lists!$D$1:$D$4)</f>
        <v>2</v>
      </c>
      <c r="K127">
        <f>'Inout 29'!$BB$6</f>
        <v>2010</v>
      </c>
    </row>
    <row r="128" spans="1:11">
      <c r="A128">
        <f>'Inout 29'!$A$28</f>
        <v>0</v>
      </c>
      <c r="B128" t="s">
        <v>63</v>
      </c>
      <c r="C128" t="s">
        <v>66</v>
      </c>
      <c r="D128" t="s">
        <v>42</v>
      </c>
      <c r="E128" s="194"/>
      <c r="F128" s="194">
        <f>'Inout 29'!AG$28</f>
        <v>0</v>
      </c>
      <c r="G128">
        <f>'Inout 29'!$M$5</f>
        <v>0</v>
      </c>
      <c r="H128" t="str">
        <f>'Inout 29'!$M$6</f>
        <v>X</v>
      </c>
      <c r="I128" s="195" t="str">
        <f>'Inout 29'!$AO$4</f>
        <v>10-1025</v>
      </c>
      <c r="J128" s="196">
        <f>LOOKUP('Inout 29'!$BB$5,Quarters,Lists!$D$1:$D$4)</f>
        <v>2</v>
      </c>
      <c r="K128">
        <f>'Inout 29'!$BB$6</f>
        <v>2010</v>
      </c>
    </row>
    <row r="129" spans="1:11">
      <c r="A129">
        <f>'Inout 29'!$A$28</f>
        <v>0</v>
      </c>
      <c r="B129" t="s">
        <v>63</v>
      </c>
      <c r="C129" t="s">
        <v>66</v>
      </c>
      <c r="D129" t="s">
        <v>43</v>
      </c>
      <c r="E129" s="194"/>
      <c r="F129" s="194">
        <f>'Inout 29'!AH$28</f>
        <v>0</v>
      </c>
      <c r="G129">
        <f>'Inout 29'!$M$5</f>
        <v>0</v>
      </c>
      <c r="H129" t="str">
        <f>'Inout 29'!$M$6</f>
        <v>X</v>
      </c>
      <c r="I129" s="195" t="str">
        <f>'Inout 29'!$AO$4</f>
        <v>10-1025</v>
      </c>
      <c r="J129" s="196">
        <f>LOOKUP('Inout 29'!$BB$5,Quarters,Lists!$D$1:$D$4)</f>
        <v>2</v>
      </c>
      <c r="K129">
        <f>'Inout 29'!$BB$6</f>
        <v>2010</v>
      </c>
    </row>
    <row r="130" spans="1:11">
      <c r="A130">
        <f>'Inout 29'!$A$28</f>
        <v>0</v>
      </c>
      <c r="B130" t="s">
        <v>63</v>
      </c>
      <c r="C130" t="s">
        <v>67</v>
      </c>
      <c r="D130" t="s">
        <v>42</v>
      </c>
      <c r="E130" s="194"/>
      <c r="F130" s="194">
        <f>'Inout 29'!AO$28</f>
        <v>0</v>
      </c>
      <c r="G130">
        <f>'Inout 29'!$M$5</f>
        <v>0</v>
      </c>
      <c r="H130" t="str">
        <f>'Inout 29'!$M$6</f>
        <v>X</v>
      </c>
      <c r="I130" s="195" t="str">
        <f>'Inout 29'!$AO$4</f>
        <v>10-1025</v>
      </c>
      <c r="J130" s="196">
        <f>LOOKUP('Inout 29'!$BB$5,Quarters,Lists!$D$1:$D$4)</f>
        <v>2</v>
      </c>
      <c r="K130">
        <f>'Inout 29'!$BB$6</f>
        <v>2010</v>
      </c>
    </row>
    <row r="131" spans="1:11">
      <c r="A131">
        <f>'Inout 29'!$A$28</f>
        <v>0</v>
      </c>
      <c r="B131" t="s">
        <v>63</v>
      </c>
      <c r="C131" t="s">
        <v>67</v>
      </c>
      <c r="D131" t="s">
        <v>43</v>
      </c>
      <c r="E131" s="194"/>
      <c r="F131" s="194">
        <f>'Inout 29'!AP$28</f>
        <v>0</v>
      </c>
      <c r="G131">
        <f>'Inout 29'!$M$5</f>
        <v>0</v>
      </c>
      <c r="H131" t="str">
        <f>'Inout 29'!$M$6</f>
        <v>X</v>
      </c>
      <c r="I131" s="195" t="str">
        <f>'Inout 29'!$AO$4</f>
        <v>10-1025</v>
      </c>
      <c r="J131" s="196">
        <f>LOOKUP('Inout 29'!$BB$5,Quarters,Lists!$D$1:$D$4)</f>
        <v>2</v>
      </c>
      <c r="K131">
        <f>'Inout 29'!$BB$6</f>
        <v>2010</v>
      </c>
    </row>
    <row r="132" spans="1:11">
      <c r="A132">
        <f>'Inout 29'!$A$28</f>
        <v>0</v>
      </c>
      <c r="B132" t="s">
        <v>68</v>
      </c>
      <c r="C132" t="s">
        <v>64</v>
      </c>
      <c r="D132" t="s">
        <v>42</v>
      </c>
      <c r="E132" s="194">
        <f>'Inout 29'!E$29</f>
        <v>0</v>
      </c>
      <c r="F132" s="194">
        <f>'Inout 29'!I$29</f>
        <v>0</v>
      </c>
      <c r="G132">
        <f>'Inout 29'!$M$5</f>
        <v>0</v>
      </c>
      <c r="H132" t="str">
        <f>'Inout 29'!$M$6</f>
        <v>X</v>
      </c>
      <c r="I132" s="195" t="str">
        <f>'Inout 29'!$AO$4</f>
        <v>10-1025</v>
      </c>
      <c r="J132" s="196">
        <f>LOOKUP('Inout 29'!$BB$5,Quarters,Lists!$D$1:$D$4)</f>
        <v>2</v>
      </c>
      <c r="K132">
        <f>'Inout 29'!$BB$6</f>
        <v>2010</v>
      </c>
    </row>
    <row r="133" spans="1:11">
      <c r="A133">
        <f>'Inout 29'!$A$28</f>
        <v>0</v>
      </c>
      <c r="B133" t="s">
        <v>68</v>
      </c>
      <c r="C133" t="s">
        <v>64</v>
      </c>
      <c r="D133" t="s">
        <v>43</v>
      </c>
      <c r="E133" s="194">
        <f>'Inout 29'!F$29</f>
        <v>0</v>
      </c>
      <c r="F133" s="194">
        <f>'Inout 29'!J$29</f>
        <v>0</v>
      </c>
      <c r="G133">
        <f>'Inout 29'!$M$5</f>
        <v>0</v>
      </c>
      <c r="H133" t="str">
        <f>'Inout 29'!$M$6</f>
        <v>X</v>
      </c>
      <c r="I133" s="195" t="str">
        <f>'Inout 29'!$AO$4</f>
        <v>10-1025</v>
      </c>
      <c r="J133" s="196">
        <f>LOOKUP('Inout 29'!$BB$5,Quarters,Lists!$D$1:$D$4)</f>
        <v>2</v>
      </c>
      <c r="K133">
        <f>'Inout 29'!$BB$6</f>
        <v>2010</v>
      </c>
    </row>
    <row r="134" spans="1:11">
      <c r="A134">
        <f>'Inout 29'!$A$28</f>
        <v>0</v>
      </c>
      <c r="B134" t="s">
        <v>68</v>
      </c>
      <c r="C134" t="s">
        <v>32</v>
      </c>
      <c r="D134" t="s">
        <v>42</v>
      </c>
      <c r="E134" s="194">
        <f>'Inout 29'!M$29</f>
        <v>0</v>
      </c>
      <c r="F134" s="194">
        <f>'Inout 29'!Q$29</f>
        <v>0</v>
      </c>
      <c r="G134">
        <f>'Inout 29'!$M$5</f>
        <v>0</v>
      </c>
      <c r="H134" t="str">
        <f>'Inout 29'!$M$6</f>
        <v>X</v>
      </c>
      <c r="I134" s="195" t="str">
        <f>'Inout 29'!$AO$4</f>
        <v>10-1025</v>
      </c>
      <c r="J134" s="196">
        <f>LOOKUP('Inout 29'!$BB$5,Quarters,Lists!$D$1:$D$4)</f>
        <v>2</v>
      </c>
      <c r="K134">
        <f>'Inout 29'!$BB$6</f>
        <v>2010</v>
      </c>
    </row>
    <row r="135" spans="1:11">
      <c r="A135">
        <f>'Inout 29'!$A$28</f>
        <v>0</v>
      </c>
      <c r="B135" t="s">
        <v>68</v>
      </c>
      <c r="C135" t="s">
        <v>32</v>
      </c>
      <c r="D135" t="s">
        <v>43</v>
      </c>
      <c r="E135" s="194">
        <f>'Inout 29'!N$29</f>
        <v>0</v>
      </c>
      <c r="F135" s="194">
        <f>'Inout 29'!R$29</f>
        <v>0</v>
      </c>
      <c r="G135">
        <f>'Inout 29'!$M$5</f>
        <v>0</v>
      </c>
      <c r="H135" t="str">
        <f>'Inout 29'!$M$6</f>
        <v>X</v>
      </c>
      <c r="I135" s="195" t="str">
        <f>'Inout 29'!$AO$4</f>
        <v>10-1025</v>
      </c>
      <c r="J135" s="196">
        <f>LOOKUP('Inout 29'!$BB$5,Quarters,Lists!$D$1:$D$4)</f>
        <v>2</v>
      </c>
      <c r="K135">
        <f>'Inout 29'!$BB$6</f>
        <v>2010</v>
      </c>
    </row>
    <row r="136" spans="1:11">
      <c r="A136">
        <f>'Inout 29'!$A$28</f>
        <v>0</v>
      </c>
      <c r="B136" t="s">
        <v>68</v>
      </c>
      <c r="C136" t="s">
        <v>65</v>
      </c>
      <c r="D136" t="s">
        <v>42</v>
      </c>
      <c r="E136" s="194">
        <f>'Inout 29'!U$29</f>
        <v>0</v>
      </c>
      <c r="F136" s="194">
        <f>'Inout 29'!Y$29</f>
        <v>0</v>
      </c>
      <c r="G136">
        <f>'Inout 29'!$M$5</f>
        <v>0</v>
      </c>
      <c r="H136" t="str">
        <f>'Inout 29'!$M$6</f>
        <v>X</v>
      </c>
      <c r="I136" s="195" t="str">
        <f>'Inout 29'!$AO$4</f>
        <v>10-1025</v>
      </c>
      <c r="J136" s="196">
        <f>LOOKUP('Inout 29'!$BB$5,Quarters,Lists!$D$1:$D$4)</f>
        <v>2</v>
      </c>
      <c r="K136">
        <f>'Inout 29'!$BB$6</f>
        <v>2010</v>
      </c>
    </row>
    <row r="137" spans="1:11">
      <c r="A137">
        <f>'Inout 29'!$A$28</f>
        <v>0</v>
      </c>
      <c r="B137" t="s">
        <v>68</v>
      </c>
      <c r="C137" t="s">
        <v>65</v>
      </c>
      <c r="D137" t="s">
        <v>43</v>
      </c>
      <c r="E137" s="194">
        <f>'Inout 29'!V$29</f>
        <v>0</v>
      </c>
      <c r="F137" s="194">
        <f>'Inout 29'!Z$29</f>
        <v>0</v>
      </c>
      <c r="G137">
        <f>'Inout 29'!$M$5</f>
        <v>0</v>
      </c>
      <c r="H137" t="str">
        <f>'Inout 29'!$M$6</f>
        <v>X</v>
      </c>
      <c r="I137" s="195" t="str">
        <f>'Inout 29'!$AO$4</f>
        <v>10-1025</v>
      </c>
      <c r="J137" s="196">
        <f>LOOKUP('Inout 29'!$BB$5,Quarters,Lists!$D$1:$D$4)</f>
        <v>2</v>
      </c>
      <c r="K137">
        <f>'Inout 29'!$BB$6</f>
        <v>2010</v>
      </c>
    </row>
    <row r="138" spans="1:11">
      <c r="A138">
        <f>'Inout 29'!$A$28</f>
        <v>0</v>
      </c>
      <c r="B138" t="s">
        <v>68</v>
      </c>
      <c r="C138" t="s">
        <v>66</v>
      </c>
      <c r="D138" t="s">
        <v>42</v>
      </c>
      <c r="E138" s="194">
        <f>'Inout 29'!AC$29</f>
        <v>0</v>
      </c>
      <c r="F138" s="194">
        <f>'Inout 29'!AG$29</f>
        <v>0</v>
      </c>
      <c r="G138">
        <f>'Inout 29'!$M$5</f>
        <v>0</v>
      </c>
      <c r="H138" t="str">
        <f>'Inout 29'!$M$6</f>
        <v>X</v>
      </c>
      <c r="I138" s="195" t="str">
        <f>'Inout 29'!$AO$4</f>
        <v>10-1025</v>
      </c>
      <c r="J138" s="196">
        <f>LOOKUP('Inout 29'!$BB$5,Quarters,Lists!$D$1:$D$4)</f>
        <v>2</v>
      </c>
      <c r="K138">
        <f>'Inout 29'!$BB$6</f>
        <v>2010</v>
      </c>
    </row>
    <row r="139" spans="1:11">
      <c r="A139">
        <f>'Inout 29'!$A$28</f>
        <v>0</v>
      </c>
      <c r="B139" t="s">
        <v>68</v>
      </c>
      <c r="C139" t="s">
        <v>66</v>
      </c>
      <c r="D139" t="s">
        <v>43</v>
      </c>
      <c r="E139" s="194">
        <f>'Inout 29'!AD$29</f>
        <v>0</v>
      </c>
      <c r="F139" s="194">
        <f>'Inout 29'!AH$29</f>
        <v>0</v>
      </c>
      <c r="G139">
        <f>'Inout 29'!$M$5</f>
        <v>0</v>
      </c>
      <c r="H139" t="str">
        <f>'Inout 29'!$M$6</f>
        <v>X</v>
      </c>
      <c r="I139" s="195" t="str">
        <f>'Inout 29'!$AO$4</f>
        <v>10-1025</v>
      </c>
      <c r="J139" s="196">
        <f>LOOKUP('Inout 29'!$BB$5,Quarters,Lists!$D$1:$D$4)</f>
        <v>2</v>
      </c>
      <c r="K139">
        <f>'Inout 29'!$BB$6</f>
        <v>2010</v>
      </c>
    </row>
    <row r="140" spans="1:11">
      <c r="A140">
        <f>'Inout 29'!$A$28</f>
        <v>0</v>
      </c>
      <c r="B140" t="s">
        <v>68</v>
      </c>
      <c r="C140" t="s">
        <v>67</v>
      </c>
      <c r="D140" t="s">
        <v>42</v>
      </c>
      <c r="E140" s="194">
        <f>'Inout 29'!AK$29</f>
        <v>0</v>
      </c>
      <c r="F140" s="194">
        <f>'Inout 29'!AO$29</f>
        <v>0</v>
      </c>
      <c r="G140">
        <f>'Inout 29'!$M$5</f>
        <v>0</v>
      </c>
      <c r="H140" t="str">
        <f>'Inout 29'!$M$6</f>
        <v>X</v>
      </c>
      <c r="I140" s="195" t="str">
        <f>'Inout 29'!$AO$4</f>
        <v>10-1025</v>
      </c>
      <c r="J140" s="196">
        <f>LOOKUP('Inout 29'!$BB$5,Quarters,Lists!$D$1:$D$4)</f>
        <v>2</v>
      </c>
      <c r="K140">
        <f>'Inout 29'!$BB$6</f>
        <v>2010</v>
      </c>
    </row>
    <row r="141" spans="1:11">
      <c r="A141">
        <f>'Inout 29'!$A$28</f>
        <v>0</v>
      </c>
      <c r="B141" t="s">
        <v>68</v>
      </c>
      <c r="C141" t="s">
        <v>67</v>
      </c>
      <c r="D141" t="s">
        <v>43</v>
      </c>
      <c r="E141" s="194">
        <f>'Inout 29'!AL$29</f>
        <v>0</v>
      </c>
      <c r="F141" s="194">
        <f>'Inout 29'!AP$29</f>
        <v>0</v>
      </c>
      <c r="G141">
        <f>'Inout 29'!$M$5</f>
        <v>0</v>
      </c>
      <c r="H141" t="str">
        <f>'Inout 29'!$M$6</f>
        <v>X</v>
      </c>
      <c r="I141" s="195" t="str">
        <f>'Inout 29'!$AO$4</f>
        <v>10-1025</v>
      </c>
      <c r="J141" s="196">
        <f>LOOKUP('Inout 29'!$BB$5,Quarters,Lists!$D$1:$D$4)</f>
        <v>2</v>
      </c>
      <c r="K141">
        <f>'Inout 29'!$BB$6</f>
        <v>2010</v>
      </c>
    </row>
    <row r="142" spans="1:11">
      <c r="A142">
        <f>'Inout 29'!$A$28</f>
        <v>0</v>
      </c>
      <c r="B142" t="s">
        <v>69</v>
      </c>
      <c r="C142" t="s">
        <v>64</v>
      </c>
      <c r="D142" t="s">
        <v>42</v>
      </c>
      <c r="E142" s="194">
        <f>'Inout 29'!E$30</f>
        <v>0</v>
      </c>
      <c r="F142" s="194">
        <f>'Inout 29'!I$30</f>
        <v>0</v>
      </c>
      <c r="G142">
        <f>'Inout 29'!$M$5</f>
        <v>0</v>
      </c>
      <c r="H142" t="str">
        <f>'Inout 29'!$M$6</f>
        <v>X</v>
      </c>
      <c r="I142" s="195" t="str">
        <f>'Inout 29'!$AO$4</f>
        <v>10-1025</v>
      </c>
      <c r="J142" s="196">
        <f>LOOKUP('Inout 29'!$BB$5,Quarters,Lists!$D$1:$D$4)</f>
        <v>2</v>
      </c>
      <c r="K142">
        <f>'Inout 29'!$BB$6</f>
        <v>2010</v>
      </c>
    </row>
    <row r="143" spans="1:11">
      <c r="A143">
        <f>'Inout 29'!$A$28</f>
        <v>0</v>
      </c>
      <c r="B143" t="s">
        <v>69</v>
      </c>
      <c r="C143" t="s">
        <v>64</v>
      </c>
      <c r="D143" t="s">
        <v>43</v>
      </c>
      <c r="E143" s="194">
        <f>'Inout 29'!F$30</f>
        <v>0</v>
      </c>
      <c r="F143" s="194">
        <f>'Inout 29'!J$30</f>
        <v>0</v>
      </c>
      <c r="G143">
        <f>'Inout 29'!$M$5</f>
        <v>0</v>
      </c>
      <c r="H143" t="str">
        <f>'Inout 29'!$M$6</f>
        <v>X</v>
      </c>
      <c r="I143" s="195" t="str">
        <f>'Inout 29'!$AO$4</f>
        <v>10-1025</v>
      </c>
      <c r="J143" s="196">
        <f>LOOKUP('Inout 29'!$BB$5,Quarters,Lists!$D$1:$D$4)</f>
        <v>2</v>
      </c>
      <c r="K143">
        <f>'Inout 29'!$BB$6</f>
        <v>2010</v>
      </c>
    </row>
    <row r="144" spans="1:11">
      <c r="A144">
        <f>'Inout 29'!$A$28</f>
        <v>0</v>
      </c>
      <c r="B144" t="s">
        <v>69</v>
      </c>
      <c r="C144" t="s">
        <v>32</v>
      </c>
      <c r="D144" t="s">
        <v>42</v>
      </c>
      <c r="E144" s="194">
        <f>'Inout 29'!M$30</f>
        <v>0</v>
      </c>
      <c r="F144" s="194">
        <f>'Inout 29'!Q$30</f>
        <v>0</v>
      </c>
      <c r="G144">
        <f>'Inout 29'!$M$5</f>
        <v>0</v>
      </c>
      <c r="H144" t="str">
        <f>'Inout 29'!$M$6</f>
        <v>X</v>
      </c>
      <c r="I144" s="195" t="str">
        <f>'Inout 29'!$AO$4</f>
        <v>10-1025</v>
      </c>
      <c r="J144" s="196">
        <f>LOOKUP('Inout 29'!$BB$5,Quarters,Lists!$D$1:$D$4)</f>
        <v>2</v>
      </c>
      <c r="K144">
        <f>'Inout 29'!$BB$6</f>
        <v>2010</v>
      </c>
    </row>
    <row r="145" spans="1:11">
      <c r="A145">
        <f>'Inout 29'!$A$28</f>
        <v>0</v>
      </c>
      <c r="B145" t="s">
        <v>69</v>
      </c>
      <c r="C145" t="s">
        <v>32</v>
      </c>
      <c r="D145" t="s">
        <v>43</v>
      </c>
      <c r="E145" s="194">
        <f>'Inout 29'!N$30</f>
        <v>0</v>
      </c>
      <c r="F145" s="194">
        <f>'Inout 29'!R$30</f>
        <v>0</v>
      </c>
      <c r="G145">
        <f>'Inout 29'!$M$5</f>
        <v>0</v>
      </c>
      <c r="H145" t="str">
        <f>'Inout 29'!$M$6</f>
        <v>X</v>
      </c>
      <c r="I145" s="195" t="str">
        <f>'Inout 29'!$AO$4</f>
        <v>10-1025</v>
      </c>
      <c r="J145" s="196">
        <f>LOOKUP('Inout 29'!$BB$5,Quarters,Lists!$D$1:$D$4)</f>
        <v>2</v>
      </c>
      <c r="K145">
        <f>'Inout 29'!$BB$6</f>
        <v>2010</v>
      </c>
    </row>
    <row r="146" spans="1:11">
      <c r="A146">
        <f>'Inout 29'!$A$28</f>
        <v>0</v>
      </c>
      <c r="B146" t="s">
        <v>69</v>
      </c>
      <c r="C146" t="s">
        <v>65</v>
      </c>
      <c r="D146" t="s">
        <v>42</v>
      </c>
      <c r="E146" s="194">
        <f>'Inout 29'!U$30</f>
        <v>0</v>
      </c>
      <c r="F146" s="194">
        <f>'Inout 29'!Y$30</f>
        <v>0</v>
      </c>
      <c r="G146">
        <f>'Inout 29'!$M$5</f>
        <v>0</v>
      </c>
      <c r="H146" t="str">
        <f>'Inout 29'!$M$6</f>
        <v>X</v>
      </c>
      <c r="I146" s="195" t="str">
        <f>'Inout 29'!$AO$4</f>
        <v>10-1025</v>
      </c>
      <c r="J146" s="196">
        <f>LOOKUP('Inout 29'!$BB$5,Quarters,Lists!$D$1:$D$4)</f>
        <v>2</v>
      </c>
      <c r="K146">
        <f>'Inout 29'!$BB$6</f>
        <v>2010</v>
      </c>
    </row>
    <row r="147" spans="1:11">
      <c r="A147">
        <f>'Inout 29'!$A$28</f>
        <v>0</v>
      </c>
      <c r="B147" t="s">
        <v>69</v>
      </c>
      <c r="C147" t="s">
        <v>65</v>
      </c>
      <c r="D147" t="s">
        <v>43</v>
      </c>
      <c r="E147" s="194">
        <f>'Inout 29'!V$30</f>
        <v>0</v>
      </c>
      <c r="F147" s="194">
        <f>'Inout 29'!Z$30</f>
        <v>0</v>
      </c>
      <c r="G147">
        <f>'Inout 29'!$M$5</f>
        <v>0</v>
      </c>
      <c r="H147" t="str">
        <f>'Inout 29'!$M$6</f>
        <v>X</v>
      </c>
      <c r="I147" s="195" t="str">
        <f>'Inout 29'!$AO$4</f>
        <v>10-1025</v>
      </c>
      <c r="J147" s="196">
        <f>LOOKUP('Inout 29'!$BB$5,Quarters,Lists!$D$1:$D$4)</f>
        <v>2</v>
      </c>
      <c r="K147">
        <f>'Inout 29'!$BB$6</f>
        <v>2010</v>
      </c>
    </row>
    <row r="148" spans="1:11">
      <c r="A148">
        <f>'Inout 29'!$A$28</f>
        <v>0</v>
      </c>
      <c r="B148" t="s">
        <v>69</v>
      </c>
      <c r="C148" t="s">
        <v>66</v>
      </c>
      <c r="D148" t="s">
        <v>42</v>
      </c>
      <c r="E148" s="194">
        <f>'Inout 29'!AC$30</f>
        <v>0</v>
      </c>
      <c r="F148" s="194">
        <f>'Inout 29'!AG$30</f>
        <v>0</v>
      </c>
      <c r="G148">
        <f>'Inout 29'!$M$5</f>
        <v>0</v>
      </c>
      <c r="H148" t="str">
        <f>'Inout 29'!$M$6</f>
        <v>X</v>
      </c>
      <c r="I148" s="195" t="str">
        <f>'Inout 29'!$AO$4</f>
        <v>10-1025</v>
      </c>
      <c r="J148" s="196">
        <f>LOOKUP('Inout 29'!$BB$5,Quarters,Lists!$D$1:$D$4)</f>
        <v>2</v>
      </c>
      <c r="K148">
        <f>'Inout 29'!$BB$6</f>
        <v>2010</v>
      </c>
    </row>
    <row r="149" spans="1:11">
      <c r="A149">
        <f>'Inout 29'!$A$28</f>
        <v>0</v>
      </c>
      <c r="B149" t="s">
        <v>69</v>
      </c>
      <c r="C149" t="s">
        <v>66</v>
      </c>
      <c r="D149" t="s">
        <v>43</v>
      </c>
      <c r="E149" s="194">
        <f>'Inout 29'!AD$30</f>
        <v>0</v>
      </c>
      <c r="F149" s="194">
        <f>'Inout 29'!AH$30</f>
        <v>0</v>
      </c>
      <c r="G149">
        <f>'Inout 29'!$M$5</f>
        <v>0</v>
      </c>
      <c r="H149" t="str">
        <f>'Inout 29'!$M$6</f>
        <v>X</v>
      </c>
      <c r="I149" s="195" t="str">
        <f>'Inout 29'!$AO$4</f>
        <v>10-1025</v>
      </c>
      <c r="J149" s="196">
        <f>LOOKUP('Inout 29'!$BB$5,Quarters,Lists!$D$1:$D$4)</f>
        <v>2</v>
      </c>
      <c r="K149">
        <f>'Inout 29'!$BB$6</f>
        <v>2010</v>
      </c>
    </row>
    <row r="150" spans="1:11">
      <c r="A150">
        <f>'Inout 29'!$A$28</f>
        <v>0</v>
      </c>
      <c r="B150" t="s">
        <v>69</v>
      </c>
      <c r="C150" t="s">
        <v>67</v>
      </c>
      <c r="D150" t="s">
        <v>42</v>
      </c>
      <c r="E150" s="194">
        <f>'Inout 29'!AK$30</f>
        <v>0</v>
      </c>
      <c r="F150" s="194">
        <f>'Inout 29'!AO$30</f>
        <v>0</v>
      </c>
      <c r="G150">
        <f>'Inout 29'!$M$5</f>
        <v>0</v>
      </c>
      <c r="H150" t="str">
        <f>'Inout 29'!$M$6</f>
        <v>X</v>
      </c>
      <c r="I150" s="195" t="str">
        <f>'Inout 29'!$AO$4</f>
        <v>10-1025</v>
      </c>
      <c r="J150" s="196">
        <f>LOOKUP('Inout 29'!$BB$5,Quarters,Lists!$D$1:$D$4)</f>
        <v>2</v>
      </c>
      <c r="K150">
        <f>'Inout 29'!$BB$6</f>
        <v>2010</v>
      </c>
    </row>
    <row r="151" spans="1:11">
      <c r="A151">
        <f>'Inout 29'!$A$28</f>
        <v>0</v>
      </c>
      <c r="B151" t="s">
        <v>69</v>
      </c>
      <c r="C151" t="s">
        <v>67</v>
      </c>
      <c r="D151" t="s">
        <v>43</v>
      </c>
      <c r="E151" s="194">
        <f>'Inout 29'!AL$30</f>
        <v>0</v>
      </c>
      <c r="F151" s="194">
        <f>'Inout 29'!AP$30</f>
        <v>0</v>
      </c>
      <c r="G151">
        <f>'Inout 29'!$M$5</f>
        <v>0</v>
      </c>
      <c r="H151" t="str">
        <f>'Inout 29'!$M$6</f>
        <v>X</v>
      </c>
      <c r="I151" s="195" t="str">
        <f>'Inout 29'!$AO$4</f>
        <v>10-1025</v>
      </c>
      <c r="J151" s="196">
        <f>LOOKUP('Inout 29'!$BB$5,Quarters,Lists!$D$1:$D$4)</f>
        <v>2</v>
      </c>
      <c r="K151">
        <f>'Inout 29'!$BB$6</f>
        <v>2010</v>
      </c>
    </row>
    <row r="152" spans="1:11">
      <c r="A152">
        <f>'Inout 29'!$A$28</f>
        <v>0</v>
      </c>
      <c r="B152" t="s">
        <v>70</v>
      </c>
      <c r="C152" t="s">
        <v>64</v>
      </c>
      <c r="D152" t="s">
        <v>42</v>
      </c>
      <c r="E152" s="194">
        <f>'Inout 29'!E$31</f>
        <v>0</v>
      </c>
      <c r="F152" s="194">
        <f>'Inout 29'!I$31</f>
        <v>0</v>
      </c>
      <c r="G152">
        <f>'Inout 29'!$M$5</f>
        <v>0</v>
      </c>
      <c r="H152" t="str">
        <f>'Inout 29'!$M$6</f>
        <v>X</v>
      </c>
      <c r="I152" s="195" t="str">
        <f>'Inout 29'!$AO$4</f>
        <v>10-1025</v>
      </c>
      <c r="J152" s="196">
        <f>LOOKUP('Inout 29'!$BB$5,Quarters,Lists!$D$1:$D$4)</f>
        <v>2</v>
      </c>
      <c r="K152">
        <f>'Inout 29'!$BB$6</f>
        <v>2010</v>
      </c>
    </row>
    <row r="153" spans="1:11">
      <c r="A153">
        <f>'Inout 29'!$A$28</f>
        <v>0</v>
      </c>
      <c r="B153" t="s">
        <v>70</v>
      </c>
      <c r="C153" t="s">
        <v>64</v>
      </c>
      <c r="D153" t="s">
        <v>43</v>
      </c>
      <c r="E153" s="194">
        <f>'Inout 29'!F$31</f>
        <v>0</v>
      </c>
      <c r="F153" s="194">
        <f>'Inout 29'!J$31</f>
        <v>0</v>
      </c>
      <c r="G153">
        <f>'Inout 29'!$M$5</f>
        <v>0</v>
      </c>
      <c r="H153" t="str">
        <f>'Inout 29'!$M$6</f>
        <v>X</v>
      </c>
      <c r="I153" s="195" t="str">
        <f>'Inout 29'!$AO$4</f>
        <v>10-1025</v>
      </c>
      <c r="J153" s="196">
        <f>LOOKUP('Inout 29'!$BB$5,Quarters,Lists!$D$1:$D$4)</f>
        <v>2</v>
      </c>
      <c r="K153">
        <f>'Inout 29'!$BB$6</f>
        <v>2010</v>
      </c>
    </row>
    <row r="154" spans="1:11">
      <c r="A154">
        <f>'Inout 29'!$A$28</f>
        <v>0</v>
      </c>
      <c r="B154" t="s">
        <v>70</v>
      </c>
      <c r="C154" t="s">
        <v>32</v>
      </c>
      <c r="D154" t="s">
        <v>42</v>
      </c>
      <c r="E154" s="194">
        <f>'Inout 29'!M$31</f>
        <v>0</v>
      </c>
      <c r="F154" s="194">
        <f>'Inout 29'!Q$31</f>
        <v>0</v>
      </c>
      <c r="G154">
        <f>'Inout 29'!$M$5</f>
        <v>0</v>
      </c>
      <c r="H154" t="str">
        <f>'Inout 29'!$M$6</f>
        <v>X</v>
      </c>
      <c r="I154" s="195" t="str">
        <f>'Inout 29'!$AO$4</f>
        <v>10-1025</v>
      </c>
      <c r="J154" s="196">
        <f>LOOKUP('Inout 29'!$BB$5,Quarters,Lists!$D$1:$D$4)</f>
        <v>2</v>
      </c>
      <c r="K154">
        <f>'Inout 29'!$BB$6</f>
        <v>2010</v>
      </c>
    </row>
    <row r="155" spans="1:11">
      <c r="A155">
        <f>'Inout 29'!$A$28</f>
        <v>0</v>
      </c>
      <c r="B155" t="s">
        <v>70</v>
      </c>
      <c r="C155" t="s">
        <v>32</v>
      </c>
      <c r="D155" t="s">
        <v>43</v>
      </c>
      <c r="E155" s="194">
        <f>'Inout 29'!N$31</f>
        <v>0</v>
      </c>
      <c r="F155" s="194">
        <f>'Inout 29'!R$31</f>
        <v>0</v>
      </c>
      <c r="G155">
        <f>'Inout 29'!$M$5</f>
        <v>0</v>
      </c>
      <c r="H155" t="str">
        <f>'Inout 29'!$M$6</f>
        <v>X</v>
      </c>
      <c r="I155" s="195" t="str">
        <f>'Inout 29'!$AO$4</f>
        <v>10-1025</v>
      </c>
      <c r="J155" s="196">
        <f>LOOKUP('Inout 29'!$BB$5,Quarters,Lists!$D$1:$D$4)</f>
        <v>2</v>
      </c>
      <c r="K155">
        <f>'Inout 29'!$BB$6</f>
        <v>2010</v>
      </c>
    </row>
    <row r="156" spans="1:11">
      <c r="A156">
        <f>'Inout 29'!$A$28</f>
        <v>0</v>
      </c>
      <c r="B156" t="s">
        <v>70</v>
      </c>
      <c r="C156" t="s">
        <v>65</v>
      </c>
      <c r="D156" t="s">
        <v>42</v>
      </c>
      <c r="E156" s="194">
        <f>'Inout 29'!U$31</f>
        <v>0</v>
      </c>
      <c r="F156" s="194">
        <f>'Inout 29'!Y$31</f>
        <v>0</v>
      </c>
      <c r="G156">
        <f>'Inout 29'!$M$5</f>
        <v>0</v>
      </c>
      <c r="H156" t="str">
        <f>'Inout 29'!$M$6</f>
        <v>X</v>
      </c>
      <c r="I156" s="195" t="str">
        <f>'Inout 29'!$AO$4</f>
        <v>10-1025</v>
      </c>
      <c r="J156" s="196">
        <f>LOOKUP('Inout 29'!$BB$5,Quarters,Lists!$D$1:$D$4)</f>
        <v>2</v>
      </c>
      <c r="K156">
        <f>'Inout 29'!$BB$6</f>
        <v>2010</v>
      </c>
    </row>
    <row r="157" spans="1:11">
      <c r="A157">
        <f>'Inout 29'!$A$28</f>
        <v>0</v>
      </c>
      <c r="B157" t="s">
        <v>70</v>
      </c>
      <c r="C157" t="s">
        <v>65</v>
      </c>
      <c r="D157" t="s">
        <v>43</v>
      </c>
      <c r="E157" s="194">
        <f>'Inout 29'!V$31</f>
        <v>0</v>
      </c>
      <c r="F157" s="194">
        <f>'Inout 29'!Z$31</f>
        <v>0</v>
      </c>
      <c r="G157">
        <f>'Inout 29'!$M$5</f>
        <v>0</v>
      </c>
      <c r="H157" t="str">
        <f>'Inout 29'!$M$6</f>
        <v>X</v>
      </c>
      <c r="I157" s="195" t="str">
        <f>'Inout 29'!$AO$4</f>
        <v>10-1025</v>
      </c>
      <c r="J157" s="196">
        <f>LOOKUP('Inout 29'!$BB$5,Quarters,Lists!$D$1:$D$4)</f>
        <v>2</v>
      </c>
      <c r="K157">
        <f>'Inout 29'!$BB$6</f>
        <v>2010</v>
      </c>
    </row>
    <row r="158" spans="1:11">
      <c r="A158">
        <f>'Inout 29'!$A$28</f>
        <v>0</v>
      </c>
      <c r="B158" t="s">
        <v>70</v>
      </c>
      <c r="C158" t="s">
        <v>66</v>
      </c>
      <c r="D158" t="s">
        <v>42</v>
      </c>
      <c r="E158" s="194">
        <f>'Inout 29'!AC$31</f>
        <v>0</v>
      </c>
      <c r="F158" s="194">
        <f>'Inout 29'!AG$31</f>
        <v>0</v>
      </c>
      <c r="G158">
        <f>'Inout 29'!$M$5</f>
        <v>0</v>
      </c>
      <c r="H158" t="str">
        <f>'Inout 29'!$M$6</f>
        <v>X</v>
      </c>
      <c r="I158" s="195" t="str">
        <f>'Inout 29'!$AO$4</f>
        <v>10-1025</v>
      </c>
      <c r="J158" s="196">
        <f>LOOKUP('Inout 29'!$BB$5,Quarters,Lists!$D$1:$D$4)</f>
        <v>2</v>
      </c>
      <c r="K158">
        <f>'Inout 29'!$BB$6</f>
        <v>2010</v>
      </c>
    </row>
    <row r="159" spans="1:11">
      <c r="A159">
        <f>'Inout 29'!$A$28</f>
        <v>0</v>
      </c>
      <c r="B159" t="s">
        <v>70</v>
      </c>
      <c r="C159" t="s">
        <v>66</v>
      </c>
      <c r="D159" t="s">
        <v>43</v>
      </c>
      <c r="E159" s="194">
        <f>'Inout 29'!AD$31</f>
        <v>0</v>
      </c>
      <c r="F159" s="194">
        <f>'Inout 29'!AH$31</f>
        <v>0</v>
      </c>
      <c r="G159">
        <f>'Inout 29'!$M$5</f>
        <v>0</v>
      </c>
      <c r="H159" t="str">
        <f>'Inout 29'!$M$6</f>
        <v>X</v>
      </c>
      <c r="I159" s="195" t="str">
        <f>'Inout 29'!$AO$4</f>
        <v>10-1025</v>
      </c>
      <c r="J159" s="196">
        <f>LOOKUP('Inout 29'!$BB$5,Quarters,Lists!$D$1:$D$4)</f>
        <v>2</v>
      </c>
      <c r="K159">
        <f>'Inout 29'!$BB$6</f>
        <v>2010</v>
      </c>
    </row>
    <row r="160" spans="1:11">
      <c r="A160">
        <f>'Inout 29'!$A$28</f>
        <v>0</v>
      </c>
      <c r="B160" t="s">
        <v>70</v>
      </c>
      <c r="C160" t="s">
        <v>67</v>
      </c>
      <c r="D160" t="s">
        <v>42</v>
      </c>
      <c r="E160" s="194">
        <f>'Inout 29'!AK$31</f>
        <v>0</v>
      </c>
      <c r="F160" s="194">
        <f>'Inout 29'!AO$31</f>
        <v>0</v>
      </c>
      <c r="G160">
        <f>'Inout 29'!$M$5</f>
        <v>0</v>
      </c>
      <c r="H160" t="str">
        <f>'Inout 29'!$M$6</f>
        <v>X</v>
      </c>
      <c r="I160" s="195" t="str">
        <f>'Inout 29'!$AO$4</f>
        <v>10-1025</v>
      </c>
      <c r="J160" s="196">
        <f>LOOKUP('Inout 29'!$BB$5,Quarters,Lists!$D$1:$D$4)</f>
        <v>2</v>
      </c>
      <c r="K160">
        <f>'Inout 29'!$BB$6</f>
        <v>2010</v>
      </c>
    </row>
    <row r="161" spans="1:11">
      <c r="A161">
        <f>'Inout 29'!$A$28</f>
        <v>0</v>
      </c>
      <c r="B161" t="s">
        <v>70</v>
      </c>
      <c r="C161" t="s">
        <v>67</v>
      </c>
      <c r="D161" t="s">
        <v>43</v>
      </c>
      <c r="E161" s="194">
        <f>'Inout 29'!AL$31</f>
        <v>0</v>
      </c>
      <c r="F161" s="194">
        <f>'Inout 29'!AP$31</f>
        <v>0</v>
      </c>
      <c r="G161">
        <f>'Inout 29'!$M$5</f>
        <v>0</v>
      </c>
      <c r="H161" t="str">
        <f>'Inout 29'!$M$6</f>
        <v>X</v>
      </c>
      <c r="I161" s="195" t="str">
        <f>'Inout 29'!$AO$4</f>
        <v>10-1025</v>
      </c>
      <c r="J161" s="196">
        <f>LOOKUP('Inout 29'!$BB$5,Quarters,Lists!$D$1:$D$4)</f>
        <v>2</v>
      </c>
      <c r="K161">
        <f>'Inout 29'!$BB$6</f>
        <v>2010</v>
      </c>
    </row>
    <row r="162" spans="1:11">
      <c r="A162">
        <f>'Inout 29'!$A$33</f>
        <v>0</v>
      </c>
      <c r="B162" t="s">
        <v>63</v>
      </c>
      <c r="C162" t="s">
        <v>64</v>
      </c>
      <c r="D162" t="s">
        <v>42</v>
      </c>
      <c r="E162" s="194"/>
      <c r="F162" s="194">
        <f>'Inout 29'!I$33</f>
        <v>0</v>
      </c>
      <c r="G162">
        <f>'Inout 29'!$M$5</f>
        <v>0</v>
      </c>
      <c r="H162" t="str">
        <f>'Inout 29'!$M$6</f>
        <v>X</v>
      </c>
      <c r="I162" s="195" t="str">
        <f>'Inout 29'!$AO$4</f>
        <v>10-1025</v>
      </c>
      <c r="J162" s="196">
        <f>LOOKUP('Inout 29'!$BB$5,Quarters,Lists!$D$1:$D$4)</f>
        <v>2</v>
      </c>
      <c r="K162">
        <f>'Inout 29'!$BB$6</f>
        <v>2010</v>
      </c>
    </row>
    <row r="163" spans="1:11">
      <c r="A163">
        <f>'Inout 29'!$A$33</f>
        <v>0</v>
      </c>
      <c r="B163" t="s">
        <v>63</v>
      </c>
      <c r="C163" t="s">
        <v>64</v>
      </c>
      <c r="D163" t="s">
        <v>43</v>
      </c>
      <c r="E163" s="194"/>
      <c r="F163" s="194">
        <f>'Inout 29'!J$33</f>
        <v>0</v>
      </c>
      <c r="G163">
        <f>'Inout 29'!$M$5</f>
        <v>0</v>
      </c>
      <c r="H163" t="str">
        <f>'Inout 29'!$M$6</f>
        <v>X</v>
      </c>
      <c r="I163" s="195" t="str">
        <f>'Inout 29'!$AO$4</f>
        <v>10-1025</v>
      </c>
      <c r="J163" s="196">
        <f>LOOKUP('Inout 29'!$BB$5,Quarters,Lists!$D$1:$D$4)</f>
        <v>2</v>
      </c>
      <c r="K163">
        <f>'Inout 29'!$BB$6</f>
        <v>2010</v>
      </c>
    </row>
    <row r="164" spans="1:11">
      <c r="A164">
        <f>'Inout 29'!$A$33</f>
        <v>0</v>
      </c>
      <c r="B164" t="s">
        <v>63</v>
      </c>
      <c r="C164" t="s">
        <v>32</v>
      </c>
      <c r="D164" t="s">
        <v>42</v>
      </c>
      <c r="E164" s="194"/>
      <c r="F164" s="194">
        <f>'Inout 29'!Q$33</f>
        <v>0</v>
      </c>
      <c r="G164">
        <f>'Inout 29'!$M$5</f>
        <v>0</v>
      </c>
      <c r="H164" t="str">
        <f>'Inout 29'!$M$6</f>
        <v>X</v>
      </c>
      <c r="I164" s="195" t="str">
        <f>'Inout 29'!$AO$4</f>
        <v>10-1025</v>
      </c>
      <c r="J164" s="196">
        <f>LOOKUP('Inout 29'!$BB$5,Quarters,Lists!$D$1:$D$4)</f>
        <v>2</v>
      </c>
      <c r="K164">
        <f>'Inout 29'!$BB$6</f>
        <v>2010</v>
      </c>
    </row>
    <row r="165" spans="1:11">
      <c r="A165">
        <f>'Inout 29'!$A$33</f>
        <v>0</v>
      </c>
      <c r="B165" t="s">
        <v>63</v>
      </c>
      <c r="C165" t="s">
        <v>32</v>
      </c>
      <c r="D165" t="s">
        <v>43</v>
      </c>
      <c r="E165" s="194"/>
      <c r="F165" s="194">
        <f>'Inout 29'!R$33</f>
        <v>0</v>
      </c>
      <c r="G165">
        <f>'Inout 29'!$M$5</f>
        <v>0</v>
      </c>
      <c r="H165" t="str">
        <f>'Inout 29'!$M$6</f>
        <v>X</v>
      </c>
      <c r="I165" s="195" t="str">
        <f>'Inout 29'!$AO$4</f>
        <v>10-1025</v>
      </c>
      <c r="J165" s="196">
        <f>LOOKUP('Inout 29'!$BB$5,Quarters,Lists!$D$1:$D$4)</f>
        <v>2</v>
      </c>
      <c r="K165">
        <f>'Inout 29'!$BB$6</f>
        <v>2010</v>
      </c>
    </row>
    <row r="166" spans="1:11">
      <c r="A166">
        <f>'Inout 29'!$A$33</f>
        <v>0</v>
      </c>
      <c r="B166" t="s">
        <v>63</v>
      </c>
      <c r="C166" t="s">
        <v>65</v>
      </c>
      <c r="D166" t="s">
        <v>42</v>
      </c>
      <c r="E166" s="194"/>
      <c r="F166" s="194">
        <f>'Inout 29'!Y$33</f>
        <v>0</v>
      </c>
      <c r="G166">
        <f>'Inout 29'!$M$5</f>
        <v>0</v>
      </c>
      <c r="H166" t="str">
        <f>'Inout 29'!$M$6</f>
        <v>X</v>
      </c>
      <c r="I166" s="195" t="str">
        <f>'Inout 29'!$AO$4</f>
        <v>10-1025</v>
      </c>
      <c r="J166" s="196">
        <f>LOOKUP('Inout 29'!$BB$5,Quarters,Lists!$D$1:$D$4)</f>
        <v>2</v>
      </c>
      <c r="K166">
        <f>'Inout 29'!$BB$6</f>
        <v>2010</v>
      </c>
    </row>
    <row r="167" spans="1:11">
      <c r="A167">
        <f>'Inout 29'!$A$33</f>
        <v>0</v>
      </c>
      <c r="B167" t="s">
        <v>63</v>
      </c>
      <c r="C167" t="s">
        <v>65</v>
      </c>
      <c r="D167" t="s">
        <v>43</v>
      </c>
      <c r="E167" s="194"/>
      <c r="F167" s="194">
        <f>'Inout 29'!Z$33</f>
        <v>0</v>
      </c>
      <c r="G167">
        <f>'Inout 29'!$M$5</f>
        <v>0</v>
      </c>
      <c r="H167" t="str">
        <f>'Inout 29'!$M$6</f>
        <v>X</v>
      </c>
      <c r="I167" s="195" t="str">
        <f>'Inout 29'!$AO$4</f>
        <v>10-1025</v>
      </c>
      <c r="J167" s="196">
        <f>LOOKUP('Inout 29'!$BB$5,Quarters,Lists!$D$1:$D$4)</f>
        <v>2</v>
      </c>
      <c r="K167">
        <f>'Inout 29'!$BB$6</f>
        <v>2010</v>
      </c>
    </row>
    <row r="168" spans="1:11">
      <c r="A168">
        <f>'Inout 29'!$A$33</f>
        <v>0</v>
      </c>
      <c r="B168" t="s">
        <v>63</v>
      </c>
      <c r="C168" t="s">
        <v>66</v>
      </c>
      <c r="D168" t="s">
        <v>42</v>
      </c>
      <c r="E168" s="194"/>
      <c r="F168" s="194">
        <f>'Inout 29'!AG$33</f>
        <v>0</v>
      </c>
      <c r="G168">
        <f>'Inout 29'!$M$5</f>
        <v>0</v>
      </c>
      <c r="H168" t="str">
        <f>'Inout 29'!$M$6</f>
        <v>X</v>
      </c>
      <c r="I168" s="195" t="str">
        <f>'Inout 29'!$AO$4</f>
        <v>10-1025</v>
      </c>
      <c r="J168" s="196">
        <f>LOOKUP('Inout 29'!$BB$5,Quarters,Lists!$D$1:$D$4)</f>
        <v>2</v>
      </c>
      <c r="K168">
        <f>'Inout 29'!$BB$6</f>
        <v>2010</v>
      </c>
    </row>
    <row r="169" spans="1:11">
      <c r="A169">
        <f>'Inout 29'!$A$33</f>
        <v>0</v>
      </c>
      <c r="B169" t="s">
        <v>63</v>
      </c>
      <c r="C169" t="s">
        <v>66</v>
      </c>
      <c r="D169" t="s">
        <v>43</v>
      </c>
      <c r="E169" s="194"/>
      <c r="F169" s="194">
        <f>'Inout 29'!AH$33</f>
        <v>0</v>
      </c>
      <c r="G169">
        <f>'Inout 29'!$M$5</f>
        <v>0</v>
      </c>
      <c r="H169" t="str">
        <f>'Inout 29'!$M$6</f>
        <v>X</v>
      </c>
      <c r="I169" s="195" t="str">
        <f>'Inout 29'!$AO$4</f>
        <v>10-1025</v>
      </c>
      <c r="J169" s="196">
        <f>LOOKUP('Inout 29'!$BB$5,Quarters,Lists!$D$1:$D$4)</f>
        <v>2</v>
      </c>
      <c r="K169">
        <f>'Inout 29'!$BB$6</f>
        <v>2010</v>
      </c>
    </row>
    <row r="170" spans="1:11">
      <c r="A170">
        <f>'Inout 29'!$A$33</f>
        <v>0</v>
      </c>
      <c r="B170" t="s">
        <v>63</v>
      </c>
      <c r="C170" t="s">
        <v>67</v>
      </c>
      <c r="D170" t="s">
        <v>42</v>
      </c>
      <c r="E170" s="194"/>
      <c r="F170" s="194">
        <f>'Inout 29'!AO$33</f>
        <v>0</v>
      </c>
      <c r="G170">
        <f>'Inout 29'!$M$5</f>
        <v>0</v>
      </c>
      <c r="H170" t="str">
        <f>'Inout 29'!$M$6</f>
        <v>X</v>
      </c>
      <c r="I170" s="195" t="str">
        <f>'Inout 29'!$AO$4</f>
        <v>10-1025</v>
      </c>
      <c r="J170" s="196">
        <f>LOOKUP('Inout 29'!$BB$5,Quarters,Lists!$D$1:$D$4)</f>
        <v>2</v>
      </c>
      <c r="K170">
        <f>'Inout 29'!$BB$6</f>
        <v>2010</v>
      </c>
    </row>
    <row r="171" spans="1:11">
      <c r="A171">
        <f>'Inout 29'!$A$33</f>
        <v>0</v>
      </c>
      <c r="B171" t="s">
        <v>63</v>
      </c>
      <c r="C171" t="s">
        <v>67</v>
      </c>
      <c r="D171" t="s">
        <v>43</v>
      </c>
      <c r="E171" s="194"/>
      <c r="F171" s="194">
        <f>'Inout 29'!AP$33</f>
        <v>0</v>
      </c>
      <c r="G171">
        <f>'Inout 29'!$M$5</f>
        <v>0</v>
      </c>
      <c r="H171" t="str">
        <f>'Inout 29'!$M$6</f>
        <v>X</v>
      </c>
      <c r="I171" s="195" t="str">
        <f>'Inout 29'!$AO$4</f>
        <v>10-1025</v>
      </c>
      <c r="J171" s="196">
        <f>LOOKUP('Inout 29'!$BB$5,Quarters,Lists!$D$1:$D$4)</f>
        <v>2</v>
      </c>
      <c r="K171">
        <f>'Inout 29'!$BB$6</f>
        <v>2010</v>
      </c>
    </row>
    <row r="172" spans="1:11">
      <c r="A172">
        <f>'Inout 29'!$A$33</f>
        <v>0</v>
      </c>
      <c r="B172" t="s">
        <v>68</v>
      </c>
      <c r="C172" t="s">
        <v>64</v>
      </c>
      <c r="D172" t="s">
        <v>42</v>
      </c>
      <c r="E172" s="194">
        <f>'Inout 29'!E$34</f>
        <v>0</v>
      </c>
      <c r="F172" s="194">
        <f>'Inout 29'!I$34</f>
        <v>0</v>
      </c>
      <c r="G172">
        <f>'Inout 29'!$M$5</f>
        <v>0</v>
      </c>
      <c r="H172" t="str">
        <f>'Inout 29'!$M$6</f>
        <v>X</v>
      </c>
      <c r="I172" s="195" t="str">
        <f>'Inout 29'!$AO$4</f>
        <v>10-1025</v>
      </c>
      <c r="J172" s="196">
        <f>LOOKUP('Inout 29'!$BB$5,Quarters,Lists!$D$1:$D$4)</f>
        <v>2</v>
      </c>
      <c r="K172">
        <f>'Inout 29'!$BB$6</f>
        <v>2010</v>
      </c>
    </row>
    <row r="173" spans="1:11">
      <c r="A173">
        <f>'Inout 29'!$A$33</f>
        <v>0</v>
      </c>
      <c r="B173" t="s">
        <v>68</v>
      </c>
      <c r="C173" t="s">
        <v>64</v>
      </c>
      <c r="D173" t="s">
        <v>43</v>
      </c>
      <c r="E173" s="194">
        <f>'Inout 29'!F$34</f>
        <v>0</v>
      </c>
      <c r="F173" s="194">
        <f>'Inout 29'!J$34</f>
        <v>0</v>
      </c>
      <c r="G173">
        <f>'Inout 29'!$M$5</f>
        <v>0</v>
      </c>
      <c r="H173" t="str">
        <f>'Inout 29'!$M$6</f>
        <v>X</v>
      </c>
      <c r="I173" s="195" t="str">
        <f>'Inout 29'!$AO$4</f>
        <v>10-1025</v>
      </c>
      <c r="J173" s="196">
        <f>LOOKUP('Inout 29'!$BB$5,Quarters,Lists!$D$1:$D$4)</f>
        <v>2</v>
      </c>
      <c r="K173">
        <f>'Inout 29'!$BB$6</f>
        <v>2010</v>
      </c>
    </row>
    <row r="174" spans="1:11">
      <c r="A174">
        <f>'Inout 29'!$A$33</f>
        <v>0</v>
      </c>
      <c r="B174" t="s">
        <v>68</v>
      </c>
      <c r="C174" t="s">
        <v>32</v>
      </c>
      <c r="D174" t="s">
        <v>42</v>
      </c>
      <c r="E174" s="194">
        <f>'Inout 29'!M$34</f>
        <v>0</v>
      </c>
      <c r="F174" s="194">
        <f>'Inout 29'!Q$34</f>
        <v>0</v>
      </c>
      <c r="G174">
        <f>'Inout 29'!$M$5</f>
        <v>0</v>
      </c>
      <c r="H174" t="str">
        <f>'Inout 29'!$M$6</f>
        <v>X</v>
      </c>
      <c r="I174" s="195" t="str">
        <f>'Inout 29'!$AO$4</f>
        <v>10-1025</v>
      </c>
      <c r="J174" s="196">
        <f>LOOKUP('Inout 29'!$BB$5,Quarters,Lists!$D$1:$D$4)</f>
        <v>2</v>
      </c>
      <c r="K174">
        <f>'Inout 29'!$BB$6</f>
        <v>2010</v>
      </c>
    </row>
    <row r="175" spans="1:11">
      <c r="A175">
        <f>'Inout 29'!$A$33</f>
        <v>0</v>
      </c>
      <c r="B175" t="s">
        <v>68</v>
      </c>
      <c r="C175" t="s">
        <v>32</v>
      </c>
      <c r="D175" t="s">
        <v>43</v>
      </c>
      <c r="E175" s="194">
        <f>'Inout 29'!N$34</f>
        <v>0</v>
      </c>
      <c r="F175" s="194">
        <f>'Inout 29'!R$34</f>
        <v>0</v>
      </c>
      <c r="G175">
        <f>'Inout 29'!$M$5</f>
        <v>0</v>
      </c>
      <c r="H175" t="str">
        <f>'Inout 29'!$M$6</f>
        <v>X</v>
      </c>
      <c r="I175" s="195" t="str">
        <f>'Inout 29'!$AO$4</f>
        <v>10-1025</v>
      </c>
      <c r="J175" s="196">
        <f>LOOKUP('Inout 29'!$BB$5,Quarters,Lists!$D$1:$D$4)</f>
        <v>2</v>
      </c>
      <c r="K175">
        <f>'Inout 29'!$BB$6</f>
        <v>2010</v>
      </c>
    </row>
    <row r="176" spans="1:11">
      <c r="A176">
        <f>'Inout 29'!$A$33</f>
        <v>0</v>
      </c>
      <c r="B176" t="s">
        <v>68</v>
      </c>
      <c r="C176" t="s">
        <v>65</v>
      </c>
      <c r="D176" t="s">
        <v>42</v>
      </c>
      <c r="E176" s="194">
        <f>'Inout 29'!U$34</f>
        <v>0</v>
      </c>
      <c r="F176" s="194">
        <f>'Inout 29'!Y$34</f>
        <v>0</v>
      </c>
      <c r="G176">
        <f>'Inout 29'!$M$5</f>
        <v>0</v>
      </c>
      <c r="H176" t="str">
        <f>'Inout 29'!$M$6</f>
        <v>X</v>
      </c>
      <c r="I176" s="195" t="str">
        <f>'Inout 29'!$AO$4</f>
        <v>10-1025</v>
      </c>
      <c r="J176" s="196">
        <f>LOOKUP('Inout 29'!$BB$5,Quarters,Lists!$D$1:$D$4)</f>
        <v>2</v>
      </c>
      <c r="K176">
        <f>'Inout 29'!$BB$6</f>
        <v>2010</v>
      </c>
    </row>
    <row r="177" spans="1:11">
      <c r="A177">
        <f>'Inout 29'!$A$33</f>
        <v>0</v>
      </c>
      <c r="B177" t="s">
        <v>68</v>
      </c>
      <c r="C177" t="s">
        <v>65</v>
      </c>
      <c r="D177" t="s">
        <v>43</v>
      </c>
      <c r="E177" s="194">
        <f>'Inout 29'!V$34</f>
        <v>0</v>
      </c>
      <c r="F177" s="194">
        <f>'Inout 29'!Z$34</f>
        <v>0</v>
      </c>
      <c r="G177">
        <f>'Inout 29'!$M$5</f>
        <v>0</v>
      </c>
      <c r="H177" t="str">
        <f>'Inout 29'!$M$6</f>
        <v>X</v>
      </c>
      <c r="I177" s="195" t="str">
        <f>'Inout 29'!$AO$4</f>
        <v>10-1025</v>
      </c>
      <c r="J177" s="196">
        <f>LOOKUP('Inout 29'!$BB$5,Quarters,Lists!$D$1:$D$4)</f>
        <v>2</v>
      </c>
      <c r="K177">
        <f>'Inout 29'!$BB$6</f>
        <v>2010</v>
      </c>
    </row>
    <row r="178" spans="1:11">
      <c r="A178">
        <f>'Inout 29'!$A$33</f>
        <v>0</v>
      </c>
      <c r="B178" t="s">
        <v>68</v>
      </c>
      <c r="C178" t="s">
        <v>66</v>
      </c>
      <c r="D178" t="s">
        <v>42</v>
      </c>
      <c r="E178" s="194">
        <f>'Inout 29'!AC$34</f>
        <v>0</v>
      </c>
      <c r="F178" s="194">
        <f>'Inout 29'!AG$34</f>
        <v>0</v>
      </c>
      <c r="G178">
        <f>'Inout 29'!$M$5</f>
        <v>0</v>
      </c>
      <c r="H178" t="str">
        <f>'Inout 29'!$M$6</f>
        <v>X</v>
      </c>
      <c r="I178" s="195" t="str">
        <f>'Inout 29'!$AO$4</f>
        <v>10-1025</v>
      </c>
      <c r="J178" s="196">
        <f>LOOKUP('Inout 29'!$BB$5,Quarters,Lists!$D$1:$D$4)</f>
        <v>2</v>
      </c>
      <c r="K178">
        <f>'Inout 29'!$BB$6</f>
        <v>2010</v>
      </c>
    </row>
    <row r="179" spans="1:11">
      <c r="A179">
        <f>'Inout 29'!$A$33</f>
        <v>0</v>
      </c>
      <c r="B179" t="s">
        <v>68</v>
      </c>
      <c r="C179" t="s">
        <v>66</v>
      </c>
      <c r="D179" t="s">
        <v>43</v>
      </c>
      <c r="E179" s="194">
        <f>'Inout 29'!AD$34</f>
        <v>0</v>
      </c>
      <c r="F179" s="194">
        <f>'Inout 29'!AH$34</f>
        <v>0</v>
      </c>
      <c r="G179">
        <f>'Inout 29'!$M$5</f>
        <v>0</v>
      </c>
      <c r="H179" t="str">
        <f>'Inout 29'!$M$6</f>
        <v>X</v>
      </c>
      <c r="I179" s="195" t="str">
        <f>'Inout 29'!$AO$4</f>
        <v>10-1025</v>
      </c>
      <c r="J179" s="196">
        <f>LOOKUP('Inout 29'!$BB$5,Quarters,Lists!$D$1:$D$4)</f>
        <v>2</v>
      </c>
      <c r="K179">
        <f>'Inout 29'!$BB$6</f>
        <v>2010</v>
      </c>
    </row>
    <row r="180" spans="1:11">
      <c r="A180">
        <f>'Inout 29'!$A$33</f>
        <v>0</v>
      </c>
      <c r="B180" t="s">
        <v>68</v>
      </c>
      <c r="C180" t="s">
        <v>67</v>
      </c>
      <c r="D180" t="s">
        <v>42</v>
      </c>
      <c r="E180" s="194">
        <f>'Inout 29'!AK$34</f>
        <v>0</v>
      </c>
      <c r="F180" s="194">
        <f>'Inout 29'!AO$34</f>
        <v>0</v>
      </c>
      <c r="G180">
        <f>'Inout 29'!$M$5</f>
        <v>0</v>
      </c>
      <c r="H180" t="str">
        <f>'Inout 29'!$M$6</f>
        <v>X</v>
      </c>
      <c r="I180" s="195" t="str">
        <f>'Inout 29'!$AO$4</f>
        <v>10-1025</v>
      </c>
      <c r="J180" s="196">
        <f>LOOKUP('Inout 29'!$BB$5,Quarters,Lists!$D$1:$D$4)</f>
        <v>2</v>
      </c>
      <c r="K180">
        <f>'Inout 29'!$BB$6</f>
        <v>2010</v>
      </c>
    </row>
    <row r="181" spans="1:11">
      <c r="A181">
        <f>'Inout 29'!$A$33</f>
        <v>0</v>
      </c>
      <c r="B181" t="s">
        <v>68</v>
      </c>
      <c r="C181" t="s">
        <v>67</v>
      </c>
      <c r="D181" t="s">
        <v>43</v>
      </c>
      <c r="E181" s="194">
        <f>'Inout 29'!AL$34</f>
        <v>0</v>
      </c>
      <c r="F181" s="194">
        <f>'Inout 29'!AP$34</f>
        <v>0</v>
      </c>
      <c r="G181">
        <f>'Inout 29'!$M$5</f>
        <v>0</v>
      </c>
      <c r="H181" t="str">
        <f>'Inout 29'!$M$6</f>
        <v>X</v>
      </c>
      <c r="I181" s="195" t="str">
        <f>'Inout 29'!$AO$4</f>
        <v>10-1025</v>
      </c>
      <c r="J181" s="196">
        <f>LOOKUP('Inout 29'!$BB$5,Quarters,Lists!$D$1:$D$4)</f>
        <v>2</v>
      </c>
      <c r="K181">
        <f>'Inout 29'!$BB$6</f>
        <v>2010</v>
      </c>
    </row>
    <row r="182" spans="1:11">
      <c r="A182">
        <f>'Inout 29'!$A$33</f>
        <v>0</v>
      </c>
      <c r="B182" t="s">
        <v>69</v>
      </c>
      <c r="C182" t="s">
        <v>64</v>
      </c>
      <c r="D182" t="s">
        <v>42</v>
      </c>
      <c r="E182" s="194">
        <f>'Inout 29'!E$35</f>
        <v>0</v>
      </c>
      <c r="F182" s="194">
        <f>'Inout 29'!I$35</f>
        <v>0</v>
      </c>
      <c r="G182">
        <f>'Inout 29'!$M$5</f>
        <v>0</v>
      </c>
      <c r="H182" t="str">
        <f>'Inout 29'!$M$6</f>
        <v>X</v>
      </c>
      <c r="I182" s="195" t="str">
        <f>'Inout 29'!$AO$4</f>
        <v>10-1025</v>
      </c>
      <c r="J182" s="196">
        <f>LOOKUP('Inout 29'!$BB$5,Quarters,Lists!$D$1:$D$4)</f>
        <v>2</v>
      </c>
      <c r="K182">
        <f>'Inout 29'!$BB$6</f>
        <v>2010</v>
      </c>
    </row>
    <row r="183" spans="1:11">
      <c r="A183">
        <f>'Inout 29'!$A$33</f>
        <v>0</v>
      </c>
      <c r="B183" t="s">
        <v>69</v>
      </c>
      <c r="C183" t="s">
        <v>64</v>
      </c>
      <c r="D183" t="s">
        <v>43</v>
      </c>
      <c r="E183" s="194">
        <f>'Inout 29'!F$35</f>
        <v>0</v>
      </c>
      <c r="F183" s="194">
        <f>'Inout 29'!J$35</f>
        <v>0</v>
      </c>
      <c r="G183">
        <f>'Inout 29'!$M$5</f>
        <v>0</v>
      </c>
      <c r="H183" t="str">
        <f>'Inout 29'!$M$6</f>
        <v>X</v>
      </c>
      <c r="I183" s="195" t="str">
        <f>'Inout 29'!$AO$4</f>
        <v>10-1025</v>
      </c>
      <c r="J183" s="196">
        <f>LOOKUP('Inout 29'!$BB$5,Quarters,Lists!$D$1:$D$4)</f>
        <v>2</v>
      </c>
      <c r="K183">
        <f>'Inout 29'!$BB$6</f>
        <v>2010</v>
      </c>
    </row>
    <row r="184" spans="1:11">
      <c r="A184">
        <f>'Inout 29'!$A$33</f>
        <v>0</v>
      </c>
      <c r="B184" t="s">
        <v>69</v>
      </c>
      <c r="C184" t="s">
        <v>32</v>
      </c>
      <c r="D184" t="s">
        <v>42</v>
      </c>
      <c r="E184" s="194">
        <f>'Inout 29'!M$35</f>
        <v>0</v>
      </c>
      <c r="F184" s="194">
        <f>'Inout 29'!Q$35</f>
        <v>0</v>
      </c>
      <c r="G184">
        <f>'Inout 29'!$M$5</f>
        <v>0</v>
      </c>
      <c r="H184" t="str">
        <f>'Inout 29'!$M$6</f>
        <v>X</v>
      </c>
      <c r="I184" s="195" t="str">
        <f>'Inout 29'!$AO$4</f>
        <v>10-1025</v>
      </c>
      <c r="J184" s="196">
        <f>LOOKUP('Inout 29'!$BB$5,Quarters,Lists!$D$1:$D$4)</f>
        <v>2</v>
      </c>
      <c r="K184">
        <f>'Inout 29'!$BB$6</f>
        <v>2010</v>
      </c>
    </row>
    <row r="185" spans="1:11">
      <c r="A185">
        <f>'Inout 29'!$A$33</f>
        <v>0</v>
      </c>
      <c r="B185" t="s">
        <v>69</v>
      </c>
      <c r="C185" t="s">
        <v>32</v>
      </c>
      <c r="D185" t="s">
        <v>43</v>
      </c>
      <c r="E185" s="194">
        <f>'Inout 29'!N$35</f>
        <v>0</v>
      </c>
      <c r="F185" s="194">
        <f>'Inout 29'!R$35</f>
        <v>0</v>
      </c>
      <c r="G185">
        <f>'Inout 29'!$M$5</f>
        <v>0</v>
      </c>
      <c r="H185" t="str">
        <f>'Inout 29'!$M$6</f>
        <v>X</v>
      </c>
      <c r="I185" s="195" t="str">
        <f>'Inout 29'!$AO$4</f>
        <v>10-1025</v>
      </c>
      <c r="J185" s="196">
        <f>LOOKUP('Inout 29'!$BB$5,Quarters,Lists!$D$1:$D$4)</f>
        <v>2</v>
      </c>
      <c r="K185">
        <f>'Inout 29'!$BB$6</f>
        <v>2010</v>
      </c>
    </row>
    <row r="186" spans="1:11">
      <c r="A186">
        <f>'Inout 29'!$A$33</f>
        <v>0</v>
      </c>
      <c r="B186" t="s">
        <v>69</v>
      </c>
      <c r="C186" t="s">
        <v>65</v>
      </c>
      <c r="D186" t="s">
        <v>42</v>
      </c>
      <c r="E186" s="194">
        <f>'Inout 29'!U$35</f>
        <v>0</v>
      </c>
      <c r="F186" s="194">
        <f>'Inout 29'!Y$35</f>
        <v>0</v>
      </c>
      <c r="G186">
        <f>'Inout 29'!$M$5</f>
        <v>0</v>
      </c>
      <c r="H186" t="str">
        <f>'Inout 29'!$M$6</f>
        <v>X</v>
      </c>
      <c r="I186" s="195" t="str">
        <f>'Inout 29'!$AO$4</f>
        <v>10-1025</v>
      </c>
      <c r="J186" s="196">
        <f>LOOKUP('Inout 29'!$BB$5,Quarters,Lists!$D$1:$D$4)</f>
        <v>2</v>
      </c>
      <c r="K186">
        <f>'Inout 29'!$BB$6</f>
        <v>2010</v>
      </c>
    </row>
    <row r="187" spans="1:11">
      <c r="A187">
        <f>'Inout 29'!$A$33</f>
        <v>0</v>
      </c>
      <c r="B187" t="s">
        <v>69</v>
      </c>
      <c r="C187" t="s">
        <v>65</v>
      </c>
      <c r="D187" t="s">
        <v>43</v>
      </c>
      <c r="E187" s="194">
        <f>'Inout 29'!V$35</f>
        <v>0</v>
      </c>
      <c r="F187" s="194">
        <f>'Inout 29'!Z$35</f>
        <v>0</v>
      </c>
      <c r="G187">
        <f>'Inout 29'!$M$5</f>
        <v>0</v>
      </c>
      <c r="H187" t="str">
        <f>'Inout 29'!$M$6</f>
        <v>X</v>
      </c>
      <c r="I187" s="195" t="str">
        <f>'Inout 29'!$AO$4</f>
        <v>10-1025</v>
      </c>
      <c r="J187" s="196">
        <f>LOOKUP('Inout 29'!$BB$5,Quarters,Lists!$D$1:$D$4)</f>
        <v>2</v>
      </c>
      <c r="K187">
        <f>'Inout 29'!$BB$6</f>
        <v>2010</v>
      </c>
    </row>
    <row r="188" spans="1:11">
      <c r="A188">
        <f>'Inout 29'!$A$33</f>
        <v>0</v>
      </c>
      <c r="B188" t="s">
        <v>69</v>
      </c>
      <c r="C188" t="s">
        <v>66</v>
      </c>
      <c r="D188" t="s">
        <v>42</v>
      </c>
      <c r="E188" s="194">
        <f>'Inout 29'!AC$35</f>
        <v>0</v>
      </c>
      <c r="F188" s="194">
        <f>'Inout 29'!AG$35</f>
        <v>0</v>
      </c>
      <c r="G188">
        <f>'Inout 29'!$M$5</f>
        <v>0</v>
      </c>
      <c r="H188" t="str">
        <f>'Inout 29'!$M$6</f>
        <v>X</v>
      </c>
      <c r="I188" s="195" t="str">
        <f>'Inout 29'!$AO$4</f>
        <v>10-1025</v>
      </c>
      <c r="J188" s="196">
        <f>LOOKUP('Inout 29'!$BB$5,Quarters,Lists!$D$1:$D$4)</f>
        <v>2</v>
      </c>
      <c r="K188">
        <f>'Inout 29'!$BB$6</f>
        <v>2010</v>
      </c>
    </row>
    <row r="189" spans="1:11">
      <c r="A189">
        <f>'Inout 29'!$A$33</f>
        <v>0</v>
      </c>
      <c r="B189" t="s">
        <v>69</v>
      </c>
      <c r="C189" t="s">
        <v>66</v>
      </c>
      <c r="D189" t="s">
        <v>43</v>
      </c>
      <c r="E189" s="194">
        <f>'Inout 29'!AD$35</f>
        <v>0</v>
      </c>
      <c r="F189" s="194">
        <f>'Inout 29'!AH$35</f>
        <v>0</v>
      </c>
      <c r="G189">
        <f>'Inout 29'!$M$5</f>
        <v>0</v>
      </c>
      <c r="H189" t="str">
        <f>'Inout 29'!$M$6</f>
        <v>X</v>
      </c>
      <c r="I189" s="195" t="str">
        <f>'Inout 29'!$AO$4</f>
        <v>10-1025</v>
      </c>
      <c r="J189" s="196">
        <f>LOOKUP('Inout 29'!$BB$5,Quarters,Lists!$D$1:$D$4)</f>
        <v>2</v>
      </c>
      <c r="K189">
        <f>'Inout 29'!$BB$6</f>
        <v>2010</v>
      </c>
    </row>
    <row r="190" spans="1:11">
      <c r="A190">
        <f>'Inout 29'!$A$33</f>
        <v>0</v>
      </c>
      <c r="B190" t="s">
        <v>69</v>
      </c>
      <c r="C190" t="s">
        <v>67</v>
      </c>
      <c r="D190" t="s">
        <v>42</v>
      </c>
      <c r="E190" s="194">
        <f>'Inout 29'!AK$35</f>
        <v>0</v>
      </c>
      <c r="F190" s="194">
        <f>'Inout 29'!AO$35</f>
        <v>0</v>
      </c>
      <c r="G190">
        <f>'Inout 29'!$M$5</f>
        <v>0</v>
      </c>
      <c r="H190" t="str">
        <f>'Inout 29'!$M$6</f>
        <v>X</v>
      </c>
      <c r="I190" s="195" t="str">
        <f>'Inout 29'!$AO$4</f>
        <v>10-1025</v>
      </c>
      <c r="J190" s="196">
        <f>LOOKUP('Inout 29'!$BB$5,Quarters,Lists!$D$1:$D$4)</f>
        <v>2</v>
      </c>
      <c r="K190">
        <f>'Inout 29'!$BB$6</f>
        <v>2010</v>
      </c>
    </row>
    <row r="191" spans="1:11">
      <c r="A191">
        <f>'Inout 29'!$A$33</f>
        <v>0</v>
      </c>
      <c r="B191" t="s">
        <v>69</v>
      </c>
      <c r="C191" t="s">
        <v>67</v>
      </c>
      <c r="D191" t="s">
        <v>43</v>
      </c>
      <c r="E191" s="194">
        <f>'Inout 29'!AL$35</f>
        <v>0</v>
      </c>
      <c r="F191" s="194">
        <f>'Inout 29'!AP$35</f>
        <v>0</v>
      </c>
      <c r="G191">
        <f>'Inout 29'!$M$5</f>
        <v>0</v>
      </c>
      <c r="H191" t="str">
        <f>'Inout 29'!$M$6</f>
        <v>X</v>
      </c>
      <c r="I191" s="195" t="str">
        <f>'Inout 29'!$AO$4</f>
        <v>10-1025</v>
      </c>
      <c r="J191" s="196">
        <f>LOOKUP('Inout 29'!$BB$5,Quarters,Lists!$D$1:$D$4)</f>
        <v>2</v>
      </c>
      <c r="K191">
        <f>'Inout 29'!$BB$6</f>
        <v>2010</v>
      </c>
    </row>
    <row r="192" spans="1:11">
      <c r="A192">
        <f>'Inout 29'!$A$33</f>
        <v>0</v>
      </c>
      <c r="B192" t="s">
        <v>70</v>
      </c>
      <c r="C192" t="s">
        <v>64</v>
      </c>
      <c r="D192" t="s">
        <v>42</v>
      </c>
      <c r="E192" s="194">
        <f>'Inout 29'!E$36</f>
        <v>0</v>
      </c>
      <c r="F192" s="194">
        <f>'Inout 29'!I$36</f>
        <v>0</v>
      </c>
      <c r="G192">
        <f>'Inout 29'!$M$5</f>
        <v>0</v>
      </c>
      <c r="H192" t="str">
        <f>'Inout 29'!$M$6</f>
        <v>X</v>
      </c>
      <c r="I192" s="195" t="str">
        <f>'Inout 29'!$AO$4</f>
        <v>10-1025</v>
      </c>
      <c r="J192" s="196">
        <f>LOOKUP('Inout 29'!$BB$5,Quarters,Lists!$D$1:$D$4)</f>
        <v>2</v>
      </c>
      <c r="K192">
        <f>'Inout 29'!$BB$6</f>
        <v>2010</v>
      </c>
    </row>
    <row r="193" spans="1:11">
      <c r="A193">
        <f>'Inout 29'!$A$33</f>
        <v>0</v>
      </c>
      <c r="B193" t="s">
        <v>70</v>
      </c>
      <c r="C193" t="s">
        <v>64</v>
      </c>
      <c r="D193" t="s">
        <v>43</v>
      </c>
      <c r="E193" s="194">
        <f>'Inout 29'!F$36</f>
        <v>0</v>
      </c>
      <c r="F193" s="194">
        <f>'Inout 29'!J$36</f>
        <v>0</v>
      </c>
      <c r="G193">
        <f>'Inout 29'!$M$5</f>
        <v>0</v>
      </c>
      <c r="H193" t="str">
        <f>'Inout 29'!$M$6</f>
        <v>X</v>
      </c>
      <c r="I193" s="195" t="str">
        <f>'Inout 29'!$AO$4</f>
        <v>10-1025</v>
      </c>
      <c r="J193" s="196">
        <f>LOOKUP('Inout 29'!$BB$5,Quarters,Lists!$D$1:$D$4)</f>
        <v>2</v>
      </c>
      <c r="K193">
        <f>'Inout 29'!$BB$6</f>
        <v>2010</v>
      </c>
    </row>
    <row r="194" spans="1:11">
      <c r="A194">
        <f>'Inout 29'!$A$33</f>
        <v>0</v>
      </c>
      <c r="B194" t="s">
        <v>70</v>
      </c>
      <c r="C194" t="s">
        <v>32</v>
      </c>
      <c r="D194" t="s">
        <v>42</v>
      </c>
      <c r="E194" s="194">
        <f>'Inout 29'!M$36</f>
        <v>0</v>
      </c>
      <c r="F194" s="194">
        <f>'Inout 29'!Q$36</f>
        <v>0</v>
      </c>
      <c r="G194">
        <f>'Inout 29'!$M$5</f>
        <v>0</v>
      </c>
      <c r="H194" t="str">
        <f>'Inout 29'!$M$6</f>
        <v>X</v>
      </c>
      <c r="I194" s="195" t="str">
        <f>'Inout 29'!$AO$4</f>
        <v>10-1025</v>
      </c>
      <c r="J194" s="196">
        <f>LOOKUP('Inout 29'!$BB$5,Quarters,Lists!$D$1:$D$4)</f>
        <v>2</v>
      </c>
      <c r="K194">
        <f>'Inout 29'!$BB$6</f>
        <v>2010</v>
      </c>
    </row>
    <row r="195" spans="1:11">
      <c r="A195">
        <f>'Inout 29'!$A$33</f>
        <v>0</v>
      </c>
      <c r="B195" t="s">
        <v>70</v>
      </c>
      <c r="C195" t="s">
        <v>32</v>
      </c>
      <c r="D195" t="s">
        <v>43</v>
      </c>
      <c r="E195" s="194">
        <f>'Inout 29'!N$36</f>
        <v>0</v>
      </c>
      <c r="F195" s="194">
        <f>'Inout 29'!R$36</f>
        <v>0</v>
      </c>
      <c r="G195">
        <f>'Inout 29'!$M$5</f>
        <v>0</v>
      </c>
      <c r="H195" t="str">
        <f>'Inout 29'!$M$6</f>
        <v>X</v>
      </c>
      <c r="I195" s="195" t="str">
        <f>'Inout 29'!$AO$4</f>
        <v>10-1025</v>
      </c>
      <c r="J195" s="196">
        <f>LOOKUP('Inout 29'!$BB$5,Quarters,Lists!$D$1:$D$4)</f>
        <v>2</v>
      </c>
      <c r="K195">
        <f>'Inout 29'!$BB$6</f>
        <v>2010</v>
      </c>
    </row>
    <row r="196" spans="1:11">
      <c r="A196">
        <f>'Inout 29'!$A$33</f>
        <v>0</v>
      </c>
      <c r="B196" t="s">
        <v>70</v>
      </c>
      <c r="C196" t="s">
        <v>65</v>
      </c>
      <c r="D196" t="s">
        <v>42</v>
      </c>
      <c r="E196" s="194">
        <f>'Inout 29'!U$36</f>
        <v>0</v>
      </c>
      <c r="F196" s="194">
        <f>'Inout 29'!Y$36</f>
        <v>0</v>
      </c>
      <c r="G196">
        <f>'Inout 29'!$M$5</f>
        <v>0</v>
      </c>
      <c r="H196" t="str">
        <f>'Inout 29'!$M$6</f>
        <v>X</v>
      </c>
      <c r="I196" s="195" t="str">
        <f>'Inout 29'!$AO$4</f>
        <v>10-1025</v>
      </c>
      <c r="J196" s="196">
        <f>LOOKUP('Inout 29'!$BB$5,Quarters,Lists!$D$1:$D$4)</f>
        <v>2</v>
      </c>
      <c r="K196">
        <f>'Inout 29'!$BB$6</f>
        <v>2010</v>
      </c>
    </row>
    <row r="197" spans="1:11">
      <c r="A197">
        <f>'Inout 29'!$A$33</f>
        <v>0</v>
      </c>
      <c r="B197" t="s">
        <v>70</v>
      </c>
      <c r="C197" t="s">
        <v>65</v>
      </c>
      <c r="D197" t="s">
        <v>43</v>
      </c>
      <c r="E197" s="194">
        <f>'Inout 29'!V$36</f>
        <v>0</v>
      </c>
      <c r="F197" s="194">
        <f>'Inout 29'!Z$36</f>
        <v>0</v>
      </c>
      <c r="G197">
        <f>'Inout 29'!$M$5</f>
        <v>0</v>
      </c>
      <c r="H197" t="str">
        <f>'Inout 29'!$M$6</f>
        <v>X</v>
      </c>
      <c r="I197" s="195" t="str">
        <f>'Inout 29'!$AO$4</f>
        <v>10-1025</v>
      </c>
      <c r="J197" s="196">
        <f>LOOKUP('Inout 29'!$BB$5,Quarters,Lists!$D$1:$D$4)</f>
        <v>2</v>
      </c>
      <c r="K197">
        <f>'Inout 29'!$BB$6</f>
        <v>2010</v>
      </c>
    </row>
    <row r="198" spans="1:11">
      <c r="A198">
        <f>'Inout 29'!$A$33</f>
        <v>0</v>
      </c>
      <c r="B198" t="s">
        <v>70</v>
      </c>
      <c r="C198" t="s">
        <v>66</v>
      </c>
      <c r="D198" t="s">
        <v>42</v>
      </c>
      <c r="E198" s="194">
        <f>'Inout 29'!AC$36</f>
        <v>0</v>
      </c>
      <c r="F198" s="194">
        <f>'Inout 29'!AG$36</f>
        <v>0</v>
      </c>
      <c r="G198">
        <f>'Inout 29'!$M$5</f>
        <v>0</v>
      </c>
      <c r="H198" t="str">
        <f>'Inout 29'!$M$6</f>
        <v>X</v>
      </c>
      <c r="I198" s="195" t="str">
        <f>'Inout 29'!$AO$4</f>
        <v>10-1025</v>
      </c>
      <c r="J198" s="196">
        <f>LOOKUP('Inout 29'!$BB$5,Quarters,Lists!$D$1:$D$4)</f>
        <v>2</v>
      </c>
      <c r="K198">
        <f>'Inout 29'!$BB$6</f>
        <v>2010</v>
      </c>
    </row>
    <row r="199" spans="1:11">
      <c r="A199">
        <f>'Inout 29'!$A$33</f>
        <v>0</v>
      </c>
      <c r="B199" t="s">
        <v>70</v>
      </c>
      <c r="C199" t="s">
        <v>66</v>
      </c>
      <c r="D199" t="s">
        <v>43</v>
      </c>
      <c r="E199" s="194">
        <f>'Inout 29'!AD$36</f>
        <v>0</v>
      </c>
      <c r="F199" s="194">
        <f>'Inout 29'!AH$36</f>
        <v>0</v>
      </c>
      <c r="G199">
        <f>'Inout 29'!$M$5</f>
        <v>0</v>
      </c>
      <c r="H199" t="str">
        <f>'Inout 29'!$M$6</f>
        <v>X</v>
      </c>
      <c r="I199" s="195" t="str">
        <f>'Inout 29'!$AO$4</f>
        <v>10-1025</v>
      </c>
      <c r="J199" s="196">
        <f>LOOKUP('Inout 29'!$BB$5,Quarters,Lists!$D$1:$D$4)</f>
        <v>2</v>
      </c>
      <c r="K199">
        <f>'Inout 29'!$BB$6</f>
        <v>2010</v>
      </c>
    </row>
    <row r="200" spans="1:11">
      <c r="A200">
        <f>'Inout 29'!$A$33</f>
        <v>0</v>
      </c>
      <c r="B200" t="s">
        <v>70</v>
      </c>
      <c r="C200" t="s">
        <v>67</v>
      </c>
      <c r="D200" t="s">
        <v>42</v>
      </c>
      <c r="E200" s="194">
        <f>'Inout 29'!AK$36</f>
        <v>0</v>
      </c>
      <c r="F200" s="194">
        <f>'Inout 29'!AO$36</f>
        <v>0</v>
      </c>
      <c r="G200">
        <f>'Inout 29'!$M$5</f>
        <v>0</v>
      </c>
      <c r="H200" t="str">
        <f>'Inout 29'!$M$6</f>
        <v>X</v>
      </c>
      <c r="I200" s="195" t="str">
        <f>'Inout 29'!$AO$4</f>
        <v>10-1025</v>
      </c>
      <c r="J200" s="196">
        <f>LOOKUP('Inout 29'!$BB$5,Quarters,Lists!$D$1:$D$4)</f>
        <v>2</v>
      </c>
      <c r="K200">
        <f>'Inout 29'!$BB$6</f>
        <v>2010</v>
      </c>
    </row>
    <row r="201" spans="1:11">
      <c r="A201">
        <f>'Inout 29'!$A$33</f>
        <v>0</v>
      </c>
      <c r="B201" t="s">
        <v>70</v>
      </c>
      <c r="C201" t="s">
        <v>67</v>
      </c>
      <c r="D201" t="s">
        <v>43</v>
      </c>
      <c r="E201" s="194">
        <f>'Inout 29'!AL$36</f>
        <v>0</v>
      </c>
      <c r="F201" s="194">
        <f>'Inout 29'!AP$36</f>
        <v>0</v>
      </c>
      <c r="G201">
        <f>'Inout 29'!$M$5</f>
        <v>0</v>
      </c>
      <c r="H201" t="str">
        <f>'Inout 29'!$M$6</f>
        <v>X</v>
      </c>
      <c r="I201" s="195" t="str">
        <f>'Inout 29'!$AO$4</f>
        <v>10-1025</v>
      </c>
      <c r="J201" s="196">
        <f>LOOKUP('Inout 29'!$BB$5,Quarters,Lists!$D$1:$D$4)</f>
        <v>2</v>
      </c>
      <c r="K201">
        <f>'Inout 29'!$BB$6</f>
        <v>2010</v>
      </c>
    </row>
    <row r="202" spans="1:11">
      <c r="A202">
        <f>'Inout 29'!$A$38</f>
        <v>0</v>
      </c>
      <c r="B202" t="s">
        <v>63</v>
      </c>
      <c r="C202" t="s">
        <v>64</v>
      </c>
      <c r="D202" t="s">
        <v>42</v>
      </c>
      <c r="E202" s="194"/>
      <c r="F202" s="194">
        <f>'Inout 29'!I$38</f>
        <v>0</v>
      </c>
      <c r="G202">
        <f>'Inout 29'!$M$5</f>
        <v>0</v>
      </c>
      <c r="H202" t="str">
        <f>'Inout 29'!$M$6</f>
        <v>X</v>
      </c>
      <c r="I202" s="195" t="str">
        <f>'Inout 29'!$AO$4</f>
        <v>10-1025</v>
      </c>
      <c r="J202" s="196">
        <f>LOOKUP('Inout 29'!$BB$5,Quarters,Lists!$D$1:$D$4)</f>
        <v>2</v>
      </c>
      <c r="K202">
        <f>'Inout 29'!$BB$6</f>
        <v>2010</v>
      </c>
    </row>
    <row r="203" spans="1:11">
      <c r="A203">
        <f>'Inout 29'!$A$38</f>
        <v>0</v>
      </c>
      <c r="B203" t="s">
        <v>63</v>
      </c>
      <c r="C203" t="s">
        <v>64</v>
      </c>
      <c r="D203" t="s">
        <v>43</v>
      </c>
      <c r="E203" s="194"/>
      <c r="F203" s="194">
        <f>'Inout 29'!J$38</f>
        <v>0</v>
      </c>
      <c r="G203">
        <f>'Inout 29'!$M$5</f>
        <v>0</v>
      </c>
      <c r="H203" t="str">
        <f>'Inout 29'!$M$6</f>
        <v>X</v>
      </c>
      <c r="I203" s="195" t="str">
        <f>'Inout 29'!$AO$4</f>
        <v>10-1025</v>
      </c>
      <c r="J203" s="196">
        <f>LOOKUP('Inout 29'!$BB$5,Quarters,Lists!$D$1:$D$4)</f>
        <v>2</v>
      </c>
      <c r="K203">
        <f>'Inout 29'!$BB$6</f>
        <v>2010</v>
      </c>
    </row>
    <row r="204" spans="1:11">
      <c r="A204">
        <f>'Inout 29'!$A$38</f>
        <v>0</v>
      </c>
      <c r="B204" t="s">
        <v>63</v>
      </c>
      <c r="C204" t="s">
        <v>32</v>
      </c>
      <c r="D204" t="s">
        <v>42</v>
      </c>
      <c r="E204" s="194"/>
      <c r="F204" s="194">
        <f>'Inout 29'!Q$38</f>
        <v>0</v>
      </c>
      <c r="G204">
        <f>'Inout 29'!$M$5</f>
        <v>0</v>
      </c>
      <c r="H204" t="str">
        <f>'Inout 29'!$M$6</f>
        <v>X</v>
      </c>
      <c r="I204" s="195" t="str">
        <f>'Inout 29'!$AO$4</f>
        <v>10-1025</v>
      </c>
      <c r="J204" s="196">
        <f>LOOKUP('Inout 29'!$BB$5,Quarters,Lists!$D$1:$D$4)</f>
        <v>2</v>
      </c>
      <c r="K204">
        <f>'Inout 29'!$BB$6</f>
        <v>2010</v>
      </c>
    </row>
    <row r="205" spans="1:11">
      <c r="A205">
        <f>'Inout 29'!$A$38</f>
        <v>0</v>
      </c>
      <c r="B205" t="s">
        <v>63</v>
      </c>
      <c r="C205" t="s">
        <v>32</v>
      </c>
      <c r="D205" t="s">
        <v>43</v>
      </c>
      <c r="E205" s="194"/>
      <c r="F205" s="194">
        <f>'Inout 29'!R$38</f>
        <v>0</v>
      </c>
      <c r="G205">
        <f>'Inout 29'!$M$5</f>
        <v>0</v>
      </c>
      <c r="H205" t="str">
        <f>'Inout 29'!$M$6</f>
        <v>X</v>
      </c>
      <c r="I205" s="195" t="str">
        <f>'Inout 29'!$AO$4</f>
        <v>10-1025</v>
      </c>
      <c r="J205" s="196">
        <f>LOOKUP('Inout 29'!$BB$5,Quarters,Lists!$D$1:$D$4)</f>
        <v>2</v>
      </c>
      <c r="K205">
        <f>'Inout 29'!$BB$6</f>
        <v>2010</v>
      </c>
    </row>
    <row r="206" spans="1:11">
      <c r="A206">
        <f>'Inout 29'!$A$38</f>
        <v>0</v>
      </c>
      <c r="B206" t="s">
        <v>63</v>
      </c>
      <c r="C206" t="s">
        <v>65</v>
      </c>
      <c r="D206" t="s">
        <v>42</v>
      </c>
      <c r="E206" s="194"/>
      <c r="F206" s="194">
        <f>'Inout 29'!Y$38</f>
        <v>0</v>
      </c>
      <c r="G206">
        <f>'Inout 29'!$M$5</f>
        <v>0</v>
      </c>
      <c r="H206" t="str">
        <f>'Inout 29'!$M$6</f>
        <v>X</v>
      </c>
      <c r="I206" s="195" t="str">
        <f>'Inout 29'!$AO$4</f>
        <v>10-1025</v>
      </c>
      <c r="J206" s="196">
        <f>LOOKUP('Inout 29'!$BB$5,Quarters,Lists!$D$1:$D$4)</f>
        <v>2</v>
      </c>
      <c r="K206">
        <f>'Inout 29'!$BB$6</f>
        <v>2010</v>
      </c>
    </row>
    <row r="207" spans="1:11">
      <c r="A207">
        <f>'Inout 29'!$A$38</f>
        <v>0</v>
      </c>
      <c r="B207" t="s">
        <v>63</v>
      </c>
      <c r="C207" t="s">
        <v>65</v>
      </c>
      <c r="D207" t="s">
        <v>43</v>
      </c>
      <c r="E207" s="194"/>
      <c r="F207" s="194">
        <f>'Inout 29'!Z$38</f>
        <v>0</v>
      </c>
      <c r="G207">
        <f>'Inout 29'!$M$5</f>
        <v>0</v>
      </c>
      <c r="H207" t="str">
        <f>'Inout 29'!$M$6</f>
        <v>X</v>
      </c>
      <c r="I207" s="195" t="str">
        <f>'Inout 29'!$AO$4</f>
        <v>10-1025</v>
      </c>
      <c r="J207" s="196">
        <f>LOOKUP('Inout 29'!$BB$5,Quarters,Lists!$D$1:$D$4)</f>
        <v>2</v>
      </c>
      <c r="K207">
        <f>'Inout 29'!$BB$6</f>
        <v>2010</v>
      </c>
    </row>
    <row r="208" spans="1:11">
      <c r="A208">
        <f>'Inout 29'!$A$38</f>
        <v>0</v>
      </c>
      <c r="B208" t="s">
        <v>63</v>
      </c>
      <c r="C208" t="s">
        <v>66</v>
      </c>
      <c r="D208" t="s">
        <v>42</v>
      </c>
      <c r="E208" s="194"/>
      <c r="F208" s="194">
        <f>'Inout 29'!AG$38</f>
        <v>0</v>
      </c>
      <c r="G208">
        <f>'Inout 29'!$M$5</f>
        <v>0</v>
      </c>
      <c r="H208" t="str">
        <f>'Inout 29'!$M$6</f>
        <v>X</v>
      </c>
      <c r="I208" s="195" t="str">
        <f>'Inout 29'!$AO$4</f>
        <v>10-1025</v>
      </c>
      <c r="J208" s="196">
        <f>LOOKUP('Inout 29'!$BB$5,Quarters,Lists!$D$1:$D$4)</f>
        <v>2</v>
      </c>
      <c r="K208">
        <f>'Inout 29'!$BB$6</f>
        <v>2010</v>
      </c>
    </row>
    <row r="209" spans="1:11">
      <c r="A209">
        <f>'Inout 29'!$A$38</f>
        <v>0</v>
      </c>
      <c r="B209" t="s">
        <v>63</v>
      </c>
      <c r="C209" t="s">
        <v>66</v>
      </c>
      <c r="D209" t="s">
        <v>43</v>
      </c>
      <c r="E209" s="194"/>
      <c r="F209" s="194">
        <f>'Inout 29'!AH$38</f>
        <v>0</v>
      </c>
      <c r="G209">
        <f>'Inout 29'!$M$5</f>
        <v>0</v>
      </c>
      <c r="H209" t="str">
        <f>'Inout 29'!$M$6</f>
        <v>X</v>
      </c>
      <c r="I209" s="195" t="str">
        <f>'Inout 29'!$AO$4</f>
        <v>10-1025</v>
      </c>
      <c r="J209" s="196">
        <f>LOOKUP('Inout 29'!$BB$5,Quarters,Lists!$D$1:$D$4)</f>
        <v>2</v>
      </c>
      <c r="K209">
        <f>'Inout 29'!$BB$6</f>
        <v>2010</v>
      </c>
    </row>
    <row r="210" spans="1:11">
      <c r="A210">
        <f>'Inout 29'!$A$38</f>
        <v>0</v>
      </c>
      <c r="B210" t="s">
        <v>63</v>
      </c>
      <c r="C210" t="s">
        <v>67</v>
      </c>
      <c r="D210" t="s">
        <v>42</v>
      </c>
      <c r="E210" s="194"/>
      <c r="F210" s="194">
        <f>'Inout 29'!AO$38</f>
        <v>0</v>
      </c>
      <c r="G210">
        <f>'Inout 29'!$M$5</f>
        <v>0</v>
      </c>
      <c r="H210" t="str">
        <f>'Inout 29'!$M$6</f>
        <v>X</v>
      </c>
      <c r="I210" s="195" t="str">
        <f>'Inout 29'!$AO$4</f>
        <v>10-1025</v>
      </c>
      <c r="J210" s="196">
        <f>LOOKUP('Inout 29'!$BB$5,Quarters,Lists!$D$1:$D$4)</f>
        <v>2</v>
      </c>
      <c r="K210">
        <f>'Inout 29'!$BB$6</f>
        <v>2010</v>
      </c>
    </row>
    <row r="211" spans="1:11">
      <c r="A211">
        <f>'Inout 29'!$A$38</f>
        <v>0</v>
      </c>
      <c r="B211" t="s">
        <v>63</v>
      </c>
      <c r="C211" t="s">
        <v>67</v>
      </c>
      <c r="D211" t="s">
        <v>43</v>
      </c>
      <c r="E211" s="194"/>
      <c r="F211" s="194">
        <f>'Inout 29'!AP$38</f>
        <v>0</v>
      </c>
      <c r="G211">
        <f>'Inout 29'!$M$5</f>
        <v>0</v>
      </c>
      <c r="H211" t="str">
        <f>'Inout 29'!$M$6</f>
        <v>X</v>
      </c>
      <c r="I211" s="195" t="str">
        <f>'Inout 29'!$AO$4</f>
        <v>10-1025</v>
      </c>
      <c r="J211" s="196">
        <f>LOOKUP('Inout 29'!$BB$5,Quarters,Lists!$D$1:$D$4)</f>
        <v>2</v>
      </c>
      <c r="K211">
        <f>'Inout 29'!$BB$6</f>
        <v>2010</v>
      </c>
    </row>
    <row r="212" spans="1:11">
      <c r="A212">
        <f>'Inout 29'!$A$38</f>
        <v>0</v>
      </c>
      <c r="B212" t="s">
        <v>68</v>
      </c>
      <c r="C212" t="s">
        <v>64</v>
      </c>
      <c r="D212" t="s">
        <v>42</v>
      </c>
      <c r="E212" s="194">
        <f>'Inout 29'!E$39</f>
        <v>0</v>
      </c>
      <c r="F212" s="194">
        <f>'Inout 29'!I$39</f>
        <v>0</v>
      </c>
      <c r="G212">
        <f>'Inout 29'!$M$5</f>
        <v>0</v>
      </c>
      <c r="H212" t="str">
        <f>'Inout 29'!$M$6</f>
        <v>X</v>
      </c>
      <c r="I212" s="195" t="str">
        <f>'Inout 29'!$AO$4</f>
        <v>10-1025</v>
      </c>
      <c r="J212" s="196">
        <f>LOOKUP('Inout 29'!$BB$5,Quarters,Lists!$D$1:$D$4)</f>
        <v>2</v>
      </c>
      <c r="K212">
        <f>'Inout 29'!$BB$6</f>
        <v>2010</v>
      </c>
    </row>
    <row r="213" spans="1:11">
      <c r="A213">
        <f>'Inout 29'!$A$38</f>
        <v>0</v>
      </c>
      <c r="B213" t="s">
        <v>68</v>
      </c>
      <c r="C213" t="s">
        <v>64</v>
      </c>
      <c r="D213" t="s">
        <v>43</v>
      </c>
      <c r="E213" s="194">
        <f>'Inout 29'!F$39</f>
        <v>0</v>
      </c>
      <c r="F213" s="194">
        <f>'Inout 29'!J$39</f>
        <v>0</v>
      </c>
      <c r="G213">
        <f>'Inout 29'!$M$5</f>
        <v>0</v>
      </c>
      <c r="H213" t="str">
        <f>'Inout 29'!$M$6</f>
        <v>X</v>
      </c>
      <c r="I213" s="195" t="str">
        <f>'Inout 29'!$AO$4</f>
        <v>10-1025</v>
      </c>
      <c r="J213" s="196">
        <f>LOOKUP('Inout 29'!$BB$5,Quarters,Lists!$D$1:$D$4)</f>
        <v>2</v>
      </c>
      <c r="K213">
        <f>'Inout 29'!$BB$6</f>
        <v>2010</v>
      </c>
    </row>
    <row r="214" spans="1:11">
      <c r="A214">
        <f>'Inout 29'!$A$38</f>
        <v>0</v>
      </c>
      <c r="B214" t="s">
        <v>68</v>
      </c>
      <c r="C214" t="s">
        <v>32</v>
      </c>
      <c r="D214" t="s">
        <v>42</v>
      </c>
      <c r="E214" s="194">
        <f>'Inout 29'!M$39</f>
        <v>0</v>
      </c>
      <c r="F214" s="194">
        <f>'Inout 29'!Q$39</f>
        <v>0</v>
      </c>
      <c r="G214">
        <f>'Inout 29'!$M$5</f>
        <v>0</v>
      </c>
      <c r="H214" t="str">
        <f>'Inout 29'!$M$6</f>
        <v>X</v>
      </c>
      <c r="I214" s="195" t="str">
        <f>'Inout 29'!$AO$4</f>
        <v>10-1025</v>
      </c>
      <c r="J214" s="196">
        <f>LOOKUP('Inout 29'!$BB$5,Quarters,Lists!$D$1:$D$4)</f>
        <v>2</v>
      </c>
      <c r="K214">
        <f>'Inout 29'!$BB$6</f>
        <v>2010</v>
      </c>
    </row>
    <row r="215" spans="1:11">
      <c r="A215">
        <f>'Inout 29'!$A$38</f>
        <v>0</v>
      </c>
      <c r="B215" t="s">
        <v>68</v>
      </c>
      <c r="C215" t="s">
        <v>32</v>
      </c>
      <c r="D215" t="s">
        <v>43</v>
      </c>
      <c r="E215" s="194">
        <f>'Inout 29'!N$39</f>
        <v>0</v>
      </c>
      <c r="F215" s="194">
        <f>'Inout 29'!R$39</f>
        <v>0</v>
      </c>
      <c r="G215">
        <f>'Inout 29'!$M$5</f>
        <v>0</v>
      </c>
      <c r="H215" t="str">
        <f>'Inout 29'!$M$6</f>
        <v>X</v>
      </c>
      <c r="I215" s="195" t="str">
        <f>'Inout 29'!$AO$4</f>
        <v>10-1025</v>
      </c>
      <c r="J215" s="196">
        <f>LOOKUP('Inout 29'!$BB$5,Quarters,Lists!$D$1:$D$4)</f>
        <v>2</v>
      </c>
      <c r="K215">
        <f>'Inout 29'!$BB$6</f>
        <v>2010</v>
      </c>
    </row>
    <row r="216" spans="1:11">
      <c r="A216">
        <f>'Inout 29'!$A$38</f>
        <v>0</v>
      </c>
      <c r="B216" t="s">
        <v>68</v>
      </c>
      <c r="C216" t="s">
        <v>65</v>
      </c>
      <c r="D216" t="s">
        <v>42</v>
      </c>
      <c r="E216" s="194">
        <f>'Inout 29'!U$39</f>
        <v>0</v>
      </c>
      <c r="F216" s="194">
        <f>'Inout 29'!Y$39</f>
        <v>0</v>
      </c>
      <c r="G216">
        <f>'Inout 29'!$M$5</f>
        <v>0</v>
      </c>
      <c r="H216" t="str">
        <f>'Inout 29'!$M$6</f>
        <v>X</v>
      </c>
      <c r="I216" s="195" t="str">
        <f>'Inout 29'!$AO$4</f>
        <v>10-1025</v>
      </c>
      <c r="J216" s="196">
        <f>LOOKUP('Inout 29'!$BB$5,Quarters,Lists!$D$1:$D$4)</f>
        <v>2</v>
      </c>
      <c r="K216">
        <f>'Inout 29'!$BB$6</f>
        <v>2010</v>
      </c>
    </row>
    <row r="217" spans="1:11">
      <c r="A217">
        <f>'Inout 29'!$A$38</f>
        <v>0</v>
      </c>
      <c r="B217" t="s">
        <v>68</v>
      </c>
      <c r="C217" t="s">
        <v>65</v>
      </c>
      <c r="D217" t="s">
        <v>43</v>
      </c>
      <c r="E217" s="194">
        <f>'Inout 29'!V$39</f>
        <v>0</v>
      </c>
      <c r="F217" s="194">
        <f>'Inout 29'!Z$39</f>
        <v>0</v>
      </c>
      <c r="G217">
        <f>'Inout 29'!$M$5</f>
        <v>0</v>
      </c>
      <c r="H217" t="str">
        <f>'Inout 29'!$M$6</f>
        <v>X</v>
      </c>
      <c r="I217" s="195" t="str">
        <f>'Inout 29'!$AO$4</f>
        <v>10-1025</v>
      </c>
      <c r="J217" s="196">
        <f>LOOKUP('Inout 29'!$BB$5,Quarters,Lists!$D$1:$D$4)</f>
        <v>2</v>
      </c>
      <c r="K217">
        <f>'Inout 29'!$BB$6</f>
        <v>2010</v>
      </c>
    </row>
    <row r="218" spans="1:11">
      <c r="A218">
        <f>'Inout 29'!$A$38</f>
        <v>0</v>
      </c>
      <c r="B218" t="s">
        <v>68</v>
      </c>
      <c r="C218" t="s">
        <v>66</v>
      </c>
      <c r="D218" t="s">
        <v>42</v>
      </c>
      <c r="E218" s="194">
        <f>'Inout 29'!AC$39</f>
        <v>0</v>
      </c>
      <c r="F218" s="194">
        <f>'Inout 29'!AG$39</f>
        <v>0</v>
      </c>
      <c r="G218">
        <f>'Inout 29'!$M$5</f>
        <v>0</v>
      </c>
      <c r="H218" t="str">
        <f>'Inout 29'!$M$6</f>
        <v>X</v>
      </c>
      <c r="I218" s="195" t="str">
        <f>'Inout 29'!$AO$4</f>
        <v>10-1025</v>
      </c>
      <c r="J218" s="196">
        <f>LOOKUP('Inout 29'!$BB$5,Quarters,Lists!$D$1:$D$4)</f>
        <v>2</v>
      </c>
      <c r="K218">
        <f>'Inout 29'!$BB$6</f>
        <v>2010</v>
      </c>
    </row>
    <row r="219" spans="1:11">
      <c r="A219">
        <f>'Inout 29'!$A$38</f>
        <v>0</v>
      </c>
      <c r="B219" t="s">
        <v>68</v>
      </c>
      <c r="C219" t="s">
        <v>66</v>
      </c>
      <c r="D219" t="s">
        <v>43</v>
      </c>
      <c r="E219" s="194">
        <f>'Inout 29'!AD$39</f>
        <v>0</v>
      </c>
      <c r="F219" s="194">
        <f>'Inout 29'!AH$39</f>
        <v>0</v>
      </c>
      <c r="G219">
        <f>'Inout 29'!$M$5</f>
        <v>0</v>
      </c>
      <c r="H219" t="str">
        <f>'Inout 29'!$M$6</f>
        <v>X</v>
      </c>
      <c r="I219" s="195" t="str">
        <f>'Inout 29'!$AO$4</f>
        <v>10-1025</v>
      </c>
      <c r="J219" s="196">
        <f>LOOKUP('Inout 29'!$BB$5,Quarters,Lists!$D$1:$D$4)</f>
        <v>2</v>
      </c>
      <c r="K219">
        <f>'Inout 29'!$BB$6</f>
        <v>2010</v>
      </c>
    </row>
    <row r="220" spans="1:11">
      <c r="A220">
        <f>'Inout 29'!$A$38</f>
        <v>0</v>
      </c>
      <c r="B220" t="s">
        <v>68</v>
      </c>
      <c r="C220" t="s">
        <v>67</v>
      </c>
      <c r="D220" t="s">
        <v>42</v>
      </c>
      <c r="E220" s="194">
        <f>'Inout 29'!AK$39</f>
        <v>0</v>
      </c>
      <c r="F220" s="194">
        <f>'Inout 29'!AO$39</f>
        <v>0</v>
      </c>
      <c r="G220">
        <f>'Inout 29'!$M$5</f>
        <v>0</v>
      </c>
      <c r="H220" t="str">
        <f>'Inout 29'!$M$6</f>
        <v>X</v>
      </c>
      <c r="I220" s="195" t="str">
        <f>'Inout 29'!$AO$4</f>
        <v>10-1025</v>
      </c>
      <c r="J220" s="196">
        <f>LOOKUP('Inout 29'!$BB$5,Quarters,Lists!$D$1:$D$4)</f>
        <v>2</v>
      </c>
      <c r="K220">
        <f>'Inout 29'!$BB$6</f>
        <v>2010</v>
      </c>
    </row>
    <row r="221" spans="1:11">
      <c r="A221">
        <f>'Inout 29'!$A$38</f>
        <v>0</v>
      </c>
      <c r="B221" t="s">
        <v>68</v>
      </c>
      <c r="C221" t="s">
        <v>67</v>
      </c>
      <c r="D221" t="s">
        <v>43</v>
      </c>
      <c r="E221" s="194">
        <f>'Inout 29'!AL$39</f>
        <v>0</v>
      </c>
      <c r="F221" s="194">
        <f>'Inout 29'!AP$39</f>
        <v>0</v>
      </c>
      <c r="G221">
        <f>'Inout 29'!$M$5</f>
        <v>0</v>
      </c>
      <c r="H221" t="str">
        <f>'Inout 29'!$M$6</f>
        <v>X</v>
      </c>
      <c r="I221" s="195" t="str">
        <f>'Inout 29'!$AO$4</f>
        <v>10-1025</v>
      </c>
      <c r="J221" s="196">
        <f>LOOKUP('Inout 29'!$BB$5,Quarters,Lists!$D$1:$D$4)</f>
        <v>2</v>
      </c>
      <c r="K221">
        <f>'Inout 29'!$BB$6</f>
        <v>2010</v>
      </c>
    </row>
    <row r="222" spans="1:11">
      <c r="A222">
        <f>'Inout 29'!$A$38</f>
        <v>0</v>
      </c>
      <c r="B222" t="s">
        <v>69</v>
      </c>
      <c r="C222" t="s">
        <v>64</v>
      </c>
      <c r="D222" t="s">
        <v>42</v>
      </c>
      <c r="E222" s="194">
        <f>'Inout 29'!E$40</f>
        <v>0</v>
      </c>
      <c r="F222" s="194">
        <f>'Inout 29'!I$40</f>
        <v>0</v>
      </c>
      <c r="G222">
        <f>'Inout 29'!$M$5</f>
        <v>0</v>
      </c>
      <c r="H222" t="str">
        <f>'Inout 29'!$M$6</f>
        <v>X</v>
      </c>
      <c r="I222" s="195" t="str">
        <f>'Inout 29'!$AO$4</f>
        <v>10-1025</v>
      </c>
      <c r="J222" s="196">
        <f>LOOKUP('Inout 29'!$BB$5,Quarters,Lists!$D$1:$D$4)</f>
        <v>2</v>
      </c>
      <c r="K222">
        <f>'Inout 29'!$BB$6</f>
        <v>2010</v>
      </c>
    </row>
    <row r="223" spans="1:11">
      <c r="A223">
        <f>'Inout 29'!$A$38</f>
        <v>0</v>
      </c>
      <c r="B223" t="s">
        <v>69</v>
      </c>
      <c r="C223" t="s">
        <v>64</v>
      </c>
      <c r="D223" t="s">
        <v>43</v>
      </c>
      <c r="E223" s="194">
        <f>'Inout 29'!F$40</f>
        <v>0</v>
      </c>
      <c r="F223" s="194">
        <f>'Inout 29'!J$40</f>
        <v>0</v>
      </c>
      <c r="G223">
        <f>'Inout 29'!$M$5</f>
        <v>0</v>
      </c>
      <c r="H223" t="str">
        <f>'Inout 29'!$M$6</f>
        <v>X</v>
      </c>
      <c r="I223" s="195" t="str">
        <f>'Inout 29'!$AO$4</f>
        <v>10-1025</v>
      </c>
      <c r="J223" s="196">
        <f>LOOKUP('Inout 29'!$BB$5,Quarters,Lists!$D$1:$D$4)</f>
        <v>2</v>
      </c>
      <c r="K223">
        <f>'Inout 29'!$BB$6</f>
        <v>2010</v>
      </c>
    </row>
    <row r="224" spans="1:11">
      <c r="A224">
        <f>'Inout 29'!$A$38</f>
        <v>0</v>
      </c>
      <c r="B224" t="s">
        <v>69</v>
      </c>
      <c r="C224" t="s">
        <v>32</v>
      </c>
      <c r="D224" t="s">
        <v>42</v>
      </c>
      <c r="E224" s="194">
        <f>'Inout 29'!M$40</f>
        <v>0</v>
      </c>
      <c r="F224" s="194">
        <f>'Inout 29'!Q$40</f>
        <v>0</v>
      </c>
      <c r="G224">
        <f>'Inout 29'!$M$5</f>
        <v>0</v>
      </c>
      <c r="H224" t="str">
        <f>'Inout 29'!$M$6</f>
        <v>X</v>
      </c>
      <c r="I224" s="195" t="str">
        <f>'Inout 29'!$AO$4</f>
        <v>10-1025</v>
      </c>
      <c r="J224" s="196">
        <f>LOOKUP('Inout 29'!$BB$5,Quarters,Lists!$D$1:$D$4)</f>
        <v>2</v>
      </c>
      <c r="K224">
        <f>'Inout 29'!$BB$6</f>
        <v>2010</v>
      </c>
    </row>
    <row r="225" spans="1:11">
      <c r="A225">
        <f>'Inout 29'!$A$38</f>
        <v>0</v>
      </c>
      <c r="B225" t="s">
        <v>69</v>
      </c>
      <c r="C225" t="s">
        <v>32</v>
      </c>
      <c r="D225" t="s">
        <v>43</v>
      </c>
      <c r="E225" s="194">
        <f>'Inout 29'!N$40</f>
        <v>0</v>
      </c>
      <c r="F225" s="194">
        <f>'Inout 29'!R$40</f>
        <v>0</v>
      </c>
      <c r="G225">
        <f>'Inout 29'!$M$5</f>
        <v>0</v>
      </c>
      <c r="H225" t="str">
        <f>'Inout 29'!$M$6</f>
        <v>X</v>
      </c>
      <c r="I225" s="195" t="str">
        <f>'Inout 29'!$AO$4</f>
        <v>10-1025</v>
      </c>
      <c r="J225" s="196">
        <f>LOOKUP('Inout 29'!$BB$5,Quarters,Lists!$D$1:$D$4)</f>
        <v>2</v>
      </c>
      <c r="K225">
        <f>'Inout 29'!$BB$6</f>
        <v>2010</v>
      </c>
    </row>
    <row r="226" spans="1:11">
      <c r="A226">
        <f>'Inout 29'!$A$38</f>
        <v>0</v>
      </c>
      <c r="B226" t="s">
        <v>69</v>
      </c>
      <c r="C226" t="s">
        <v>65</v>
      </c>
      <c r="D226" t="s">
        <v>42</v>
      </c>
      <c r="E226" s="194">
        <f>'Inout 29'!U$40</f>
        <v>0</v>
      </c>
      <c r="F226" s="194">
        <f>'Inout 29'!Y$40</f>
        <v>0</v>
      </c>
      <c r="G226">
        <f>'Inout 29'!$M$5</f>
        <v>0</v>
      </c>
      <c r="H226" t="str">
        <f>'Inout 29'!$M$6</f>
        <v>X</v>
      </c>
      <c r="I226" s="195" t="str">
        <f>'Inout 29'!$AO$4</f>
        <v>10-1025</v>
      </c>
      <c r="J226" s="196">
        <f>LOOKUP('Inout 29'!$BB$5,Quarters,Lists!$D$1:$D$4)</f>
        <v>2</v>
      </c>
      <c r="K226">
        <f>'Inout 29'!$BB$6</f>
        <v>2010</v>
      </c>
    </row>
    <row r="227" spans="1:11">
      <c r="A227">
        <f>'Inout 29'!$A$38</f>
        <v>0</v>
      </c>
      <c r="B227" t="s">
        <v>69</v>
      </c>
      <c r="C227" t="s">
        <v>65</v>
      </c>
      <c r="D227" t="s">
        <v>43</v>
      </c>
      <c r="E227" s="194">
        <f>'Inout 29'!V$40</f>
        <v>0</v>
      </c>
      <c r="F227" s="194">
        <f>'Inout 29'!Z$40</f>
        <v>0</v>
      </c>
      <c r="G227">
        <f>'Inout 29'!$M$5</f>
        <v>0</v>
      </c>
      <c r="H227" t="str">
        <f>'Inout 29'!$M$6</f>
        <v>X</v>
      </c>
      <c r="I227" s="195" t="str">
        <f>'Inout 29'!$AO$4</f>
        <v>10-1025</v>
      </c>
      <c r="J227" s="196">
        <f>LOOKUP('Inout 29'!$BB$5,Quarters,Lists!$D$1:$D$4)</f>
        <v>2</v>
      </c>
      <c r="K227">
        <f>'Inout 29'!$BB$6</f>
        <v>2010</v>
      </c>
    </row>
    <row r="228" spans="1:11">
      <c r="A228">
        <f>'Inout 29'!$A$38</f>
        <v>0</v>
      </c>
      <c r="B228" t="s">
        <v>69</v>
      </c>
      <c r="C228" t="s">
        <v>66</v>
      </c>
      <c r="D228" t="s">
        <v>42</v>
      </c>
      <c r="E228" s="194">
        <f>'Inout 29'!AC$40</f>
        <v>0</v>
      </c>
      <c r="F228" s="194">
        <f>'Inout 29'!AG$40</f>
        <v>0</v>
      </c>
      <c r="G228">
        <f>'Inout 29'!$M$5</f>
        <v>0</v>
      </c>
      <c r="H228" t="str">
        <f>'Inout 29'!$M$6</f>
        <v>X</v>
      </c>
      <c r="I228" s="195" t="str">
        <f>'Inout 29'!$AO$4</f>
        <v>10-1025</v>
      </c>
      <c r="J228" s="196">
        <f>LOOKUP('Inout 29'!$BB$5,Quarters,Lists!$D$1:$D$4)</f>
        <v>2</v>
      </c>
      <c r="K228">
        <f>'Inout 29'!$BB$6</f>
        <v>2010</v>
      </c>
    </row>
    <row r="229" spans="1:11">
      <c r="A229">
        <f>'Inout 29'!$A$38</f>
        <v>0</v>
      </c>
      <c r="B229" t="s">
        <v>69</v>
      </c>
      <c r="C229" t="s">
        <v>66</v>
      </c>
      <c r="D229" t="s">
        <v>43</v>
      </c>
      <c r="E229" s="194">
        <f>'Inout 29'!AD$40</f>
        <v>0</v>
      </c>
      <c r="F229" s="194">
        <f>'Inout 29'!AH$40</f>
        <v>0</v>
      </c>
      <c r="G229">
        <f>'Inout 29'!$M$5</f>
        <v>0</v>
      </c>
      <c r="H229" t="str">
        <f>'Inout 29'!$M$6</f>
        <v>X</v>
      </c>
      <c r="I229" s="195" t="str">
        <f>'Inout 29'!$AO$4</f>
        <v>10-1025</v>
      </c>
      <c r="J229" s="196">
        <f>LOOKUP('Inout 29'!$BB$5,Quarters,Lists!$D$1:$D$4)</f>
        <v>2</v>
      </c>
      <c r="K229">
        <f>'Inout 29'!$BB$6</f>
        <v>2010</v>
      </c>
    </row>
    <row r="230" spans="1:11">
      <c r="A230">
        <f>'Inout 29'!$A$38</f>
        <v>0</v>
      </c>
      <c r="B230" t="s">
        <v>69</v>
      </c>
      <c r="C230" t="s">
        <v>67</v>
      </c>
      <c r="D230" t="s">
        <v>42</v>
      </c>
      <c r="E230" s="194">
        <f>'Inout 29'!AK$40</f>
        <v>0</v>
      </c>
      <c r="F230" s="194">
        <f>'Inout 29'!AO$40</f>
        <v>0</v>
      </c>
      <c r="G230">
        <f>'Inout 29'!$M$5</f>
        <v>0</v>
      </c>
      <c r="H230" t="str">
        <f>'Inout 29'!$M$6</f>
        <v>X</v>
      </c>
      <c r="I230" s="195" t="str">
        <f>'Inout 29'!$AO$4</f>
        <v>10-1025</v>
      </c>
      <c r="J230" s="196">
        <f>LOOKUP('Inout 29'!$BB$5,Quarters,Lists!$D$1:$D$4)</f>
        <v>2</v>
      </c>
      <c r="K230">
        <f>'Inout 29'!$BB$6</f>
        <v>2010</v>
      </c>
    </row>
    <row r="231" spans="1:11">
      <c r="A231">
        <f>'Inout 29'!$A$38</f>
        <v>0</v>
      </c>
      <c r="B231" t="s">
        <v>69</v>
      </c>
      <c r="C231" t="s">
        <v>67</v>
      </c>
      <c r="D231" t="s">
        <v>43</v>
      </c>
      <c r="E231" s="194">
        <f>'Inout 29'!AL$40</f>
        <v>0</v>
      </c>
      <c r="F231" s="194">
        <f>'Inout 29'!AP$40</f>
        <v>0</v>
      </c>
      <c r="G231">
        <f>'Inout 29'!$M$5</f>
        <v>0</v>
      </c>
      <c r="H231" t="str">
        <f>'Inout 29'!$M$6</f>
        <v>X</v>
      </c>
      <c r="I231" s="195" t="str">
        <f>'Inout 29'!$AO$4</f>
        <v>10-1025</v>
      </c>
      <c r="J231" s="196">
        <f>LOOKUP('Inout 29'!$BB$5,Quarters,Lists!$D$1:$D$4)</f>
        <v>2</v>
      </c>
      <c r="K231">
        <f>'Inout 29'!$BB$6</f>
        <v>2010</v>
      </c>
    </row>
    <row r="232" spans="1:11">
      <c r="A232">
        <f>'Inout 29'!$A$38</f>
        <v>0</v>
      </c>
      <c r="B232" t="s">
        <v>70</v>
      </c>
      <c r="C232" t="s">
        <v>64</v>
      </c>
      <c r="D232" t="s">
        <v>42</v>
      </c>
      <c r="E232" s="194">
        <f>'Inout 29'!E$41</f>
        <v>0</v>
      </c>
      <c r="F232" s="194">
        <f>'Inout 29'!I$41</f>
        <v>0</v>
      </c>
      <c r="G232">
        <f>'Inout 29'!$M$5</f>
        <v>0</v>
      </c>
      <c r="H232" t="str">
        <f>'Inout 29'!$M$6</f>
        <v>X</v>
      </c>
      <c r="I232" s="195" t="str">
        <f>'Inout 29'!$AO$4</f>
        <v>10-1025</v>
      </c>
      <c r="J232" s="196">
        <f>LOOKUP('Inout 29'!$BB$5,Quarters,Lists!$D$1:$D$4)</f>
        <v>2</v>
      </c>
      <c r="K232">
        <f>'Inout 29'!$BB$6</f>
        <v>2010</v>
      </c>
    </row>
    <row r="233" spans="1:11">
      <c r="A233">
        <f>'Inout 29'!$A$38</f>
        <v>0</v>
      </c>
      <c r="B233" t="s">
        <v>70</v>
      </c>
      <c r="C233" t="s">
        <v>64</v>
      </c>
      <c r="D233" t="s">
        <v>43</v>
      </c>
      <c r="E233" s="194">
        <f>'Inout 29'!F$41</f>
        <v>0</v>
      </c>
      <c r="F233" s="194">
        <f>'Inout 29'!J$41</f>
        <v>0</v>
      </c>
      <c r="G233">
        <f>'Inout 29'!$M$5</f>
        <v>0</v>
      </c>
      <c r="H233" t="str">
        <f>'Inout 29'!$M$6</f>
        <v>X</v>
      </c>
      <c r="I233" s="195" t="str">
        <f>'Inout 29'!$AO$4</f>
        <v>10-1025</v>
      </c>
      <c r="J233" s="196">
        <f>LOOKUP('Inout 29'!$BB$5,Quarters,Lists!$D$1:$D$4)</f>
        <v>2</v>
      </c>
      <c r="K233">
        <f>'Inout 29'!$BB$6</f>
        <v>2010</v>
      </c>
    </row>
    <row r="234" spans="1:11">
      <c r="A234">
        <f>'Inout 29'!$A$38</f>
        <v>0</v>
      </c>
      <c r="B234" t="s">
        <v>70</v>
      </c>
      <c r="C234" t="s">
        <v>32</v>
      </c>
      <c r="D234" t="s">
        <v>42</v>
      </c>
      <c r="E234" s="194">
        <f>'Inout 29'!M$41</f>
        <v>0</v>
      </c>
      <c r="F234" s="194">
        <f>'Inout 29'!Q$41</f>
        <v>0</v>
      </c>
      <c r="G234">
        <f>'Inout 29'!$M$5</f>
        <v>0</v>
      </c>
      <c r="H234" t="str">
        <f>'Inout 29'!$M$6</f>
        <v>X</v>
      </c>
      <c r="I234" s="195" t="str">
        <f>'Inout 29'!$AO$4</f>
        <v>10-1025</v>
      </c>
      <c r="J234" s="196">
        <f>LOOKUP('Inout 29'!$BB$5,Quarters,Lists!$D$1:$D$4)</f>
        <v>2</v>
      </c>
      <c r="K234">
        <f>'Inout 29'!$BB$6</f>
        <v>2010</v>
      </c>
    </row>
    <row r="235" spans="1:11">
      <c r="A235">
        <f>'Inout 29'!$A$38</f>
        <v>0</v>
      </c>
      <c r="B235" t="s">
        <v>70</v>
      </c>
      <c r="C235" t="s">
        <v>32</v>
      </c>
      <c r="D235" t="s">
        <v>43</v>
      </c>
      <c r="E235" s="194">
        <f>'Inout 29'!N$41</f>
        <v>0</v>
      </c>
      <c r="F235" s="194">
        <f>'Inout 29'!R$41</f>
        <v>0</v>
      </c>
      <c r="G235">
        <f>'Inout 29'!$M$5</f>
        <v>0</v>
      </c>
      <c r="H235" t="str">
        <f>'Inout 29'!$M$6</f>
        <v>X</v>
      </c>
      <c r="I235" s="195" t="str">
        <f>'Inout 29'!$AO$4</f>
        <v>10-1025</v>
      </c>
      <c r="J235" s="196">
        <f>LOOKUP('Inout 29'!$BB$5,Quarters,Lists!$D$1:$D$4)</f>
        <v>2</v>
      </c>
      <c r="K235">
        <f>'Inout 29'!$BB$6</f>
        <v>2010</v>
      </c>
    </row>
    <row r="236" spans="1:11">
      <c r="A236">
        <f>'Inout 29'!$A$38</f>
        <v>0</v>
      </c>
      <c r="B236" t="s">
        <v>70</v>
      </c>
      <c r="C236" t="s">
        <v>65</v>
      </c>
      <c r="D236" t="s">
        <v>42</v>
      </c>
      <c r="E236" s="194">
        <f>'Inout 29'!U$41</f>
        <v>0</v>
      </c>
      <c r="F236" s="194">
        <f>'Inout 29'!Y$41</f>
        <v>0</v>
      </c>
      <c r="G236">
        <f>'Inout 29'!$M$5</f>
        <v>0</v>
      </c>
      <c r="H236" t="str">
        <f>'Inout 29'!$M$6</f>
        <v>X</v>
      </c>
      <c r="I236" s="195" t="str">
        <f>'Inout 29'!$AO$4</f>
        <v>10-1025</v>
      </c>
      <c r="J236" s="196">
        <f>LOOKUP('Inout 29'!$BB$5,Quarters,Lists!$D$1:$D$4)</f>
        <v>2</v>
      </c>
      <c r="K236">
        <f>'Inout 29'!$BB$6</f>
        <v>2010</v>
      </c>
    </row>
    <row r="237" spans="1:11">
      <c r="A237">
        <f>'Inout 29'!$A$38</f>
        <v>0</v>
      </c>
      <c r="B237" t="s">
        <v>70</v>
      </c>
      <c r="C237" t="s">
        <v>65</v>
      </c>
      <c r="D237" t="s">
        <v>43</v>
      </c>
      <c r="E237" s="194">
        <f>'Inout 29'!V$41</f>
        <v>0</v>
      </c>
      <c r="F237" s="194">
        <f>'Inout 29'!Z$41</f>
        <v>0</v>
      </c>
      <c r="G237">
        <f>'Inout 29'!$M$5</f>
        <v>0</v>
      </c>
      <c r="H237" t="str">
        <f>'Inout 29'!$M$6</f>
        <v>X</v>
      </c>
      <c r="I237" s="195" t="str">
        <f>'Inout 29'!$AO$4</f>
        <v>10-1025</v>
      </c>
      <c r="J237" s="196">
        <f>LOOKUP('Inout 29'!$BB$5,Quarters,Lists!$D$1:$D$4)</f>
        <v>2</v>
      </c>
      <c r="K237">
        <f>'Inout 29'!$BB$6</f>
        <v>2010</v>
      </c>
    </row>
    <row r="238" spans="1:11">
      <c r="A238">
        <f>'Inout 29'!$A$38</f>
        <v>0</v>
      </c>
      <c r="B238" t="s">
        <v>70</v>
      </c>
      <c r="C238" t="s">
        <v>66</v>
      </c>
      <c r="D238" t="s">
        <v>42</v>
      </c>
      <c r="E238" s="194">
        <f>'Inout 29'!AC$41</f>
        <v>0</v>
      </c>
      <c r="F238" s="194">
        <f>'Inout 29'!AG$41</f>
        <v>0</v>
      </c>
      <c r="G238">
        <f>'Inout 29'!$M$5</f>
        <v>0</v>
      </c>
      <c r="H238" t="str">
        <f>'Inout 29'!$M$6</f>
        <v>X</v>
      </c>
      <c r="I238" s="195" t="str">
        <f>'Inout 29'!$AO$4</f>
        <v>10-1025</v>
      </c>
      <c r="J238" s="196">
        <f>LOOKUP('Inout 29'!$BB$5,Quarters,Lists!$D$1:$D$4)</f>
        <v>2</v>
      </c>
      <c r="K238">
        <f>'Inout 29'!$BB$6</f>
        <v>2010</v>
      </c>
    </row>
    <row r="239" spans="1:11">
      <c r="A239">
        <f>'Inout 29'!$A$38</f>
        <v>0</v>
      </c>
      <c r="B239" t="s">
        <v>70</v>
      </c>
      <c r="C239" t="s">
        <v>66</v>
      </c>
      <c r="D239" t="s">
        <v>43</v>
      </c>
      <c r="E239" s="194">
        <f>'Inout 29'!AD$41</f>
        <v>0</v>
      </c>
      <c r="F239" s="194">
        <f>'Inout 29'!AH$41</f>
        <v>0</v>
      </c>
      <c r="G239">
        <f>'Inout 29'!$M$5</f>
        <v>0</v>
      </c>
      <c r="H239" t="str">
        <f>'Inout 29'!$M$6</f>
        <v>X</v>
      </c>
      <c r="I239" s="195" t="str">
        <f>'Inout 29'!$AO$4</f>
        <v>10-1025</v>
      </c>
      <c r="J239" s="196">
        <f>LOOKUP('Inout 29'!$BB$5,Quarters,Lists!$D$1:$D$4)</f>
        <v>2</v>
      </c>
      <c r="K239">
        <f>'Inout 29'!$BB$6</f>
        <v>2010</v>
      </c>
    </row>
    <row r="240" spans="1:11">
      <c r="A240">
        <f>'Inout 29'!$A$38</f>
        <v>0</v>
      </c>
      <c r="B240" t="s">
        <v>70</v>
      </c>
      <c r="C240" t="s">
        <v>67</v>
      </c>
      <c r="D240" t="s">
        <v>42</v>
      </c>
      <c r="E240" s="194">
        <f>'Inout 29'!AK$41</f>
        <v>0</v>
      </c>
      <c r="F240" s="194">
        <f>'Inout 29'!AO$41</f>
        <v>0</v>
      </c>
      <c r="G240">
        <f>'Inout 29'!$M$5</f>
        <v>0</v>
      </c>
      <c r="H240" t="str">
        <f>'Inout 29'!$M$6</f>
        <v>X</v>
      </c>
      <c r="I240" s="195" t="str">
        <f>'Inout 29'!$AO$4</f>
        <v>10-1025</v>
      </c>
      <c r="J240" s="196">
        <f>LOOKUP('Inout 29'!$BB$5,Quarters,Lists!$D$1:$D$4)</f>
        <v>2</v>
      </c>
      <c r="K240">
        <f>'Inout 29'!$BB$6</f>
        <v>2010</v>
      </c>
    </row>
    <row r="241" spans="1:11">
      <c r="A241">
        <f>'Inout 29'!$A$38</f>
        <v>0</v>
      </c>
      <c r="B241" t="s">
        <v>70</v>
      </c>
      <c r="C241" t="s">
        <v>67</v>
      </c>
      <c r="D241" t="s">
        <v>43</v>
      </c>
      <c r="E241" s="194">
        <f>'Inout 29'!AL$41</f>
        <v>0</v>
      </c>
      <c r="F241" s="194">
        <f>'Inout 29'!AP$41</f>
        <v>0</v>
      </c>
      <c r="G241">
        <f>'Inout 29'!$M$5</f>
        <v>0</v>
      </c>
      <c r="H241" t="str">
        <f>'Inout 29'!$M$6</f>
        <v>X</v>
      </c>
      <c r="I241" s="195" t="str">
        <f>'Inout 29'!$AO$4</f>
        <v>10-1025</v>
      </c>
      <c r="J241" s="196">
        <f>LOOKUP('Inout 29'!$BB$5,Quarters,Lists!$D$1:$D$4)</f>
        <v>2</v>
      </c>
      <c r="K241">
        <f>'Inout 29'!$BB$6</f>
        <v>2010</v>
      </c>
    </row>
    <row r="242" spans="1:11">
      <c r="E242" s="194"/>
      <c r="F242" s="194"/>
      <c r="I242" s="195"/>
      <c r="J242" s="196"/>
    </row>
    <row r="243" spans="1:11">
      <c r="E243" s="194"/>
      <c r="F243" s="194"/>
      <c r="I243" s="195"/>
      <c r="J243" s="196"/>
    </row>
    <row r="244" spans="1:11">
      <c r="E244" s="194"/>
      <c r="F244" s="194"/>
      <c r="I244" s="195"/>
      <c r="J244" s="196"/>
    </row>
    <row r="245" spans="1:11">
      <c r="E245" s="194"/>
      <c r="F245" s="194"/>
      <c r="I245" s="195"/>
      <c r="J245" s="196"/>
    </row>
    <row r="246" spans="1:11">
      <c r="E246" s="194"/>
      <c r="F246" s="194"/>
      <c r="I246" s="195"/>
      <c r="J246" s="196"/>
    </row>
    <row r="247" spans="1:11">
      <c r="E247" s="194"/>
      <c r="F247" s="194"/>
      <c r="I247" s="195"/>
      <c r="J247" s="196"/>
    </row>
    <row r="248" spans="1:11">
      <c r="E248" s="194"/>
      <c r="F248" s="194"/>
      <c r="I248" s="195"/>
      <c r="J248" s="196"/>
    </row>
    <row r="249" spans="1:11">
      <c r="E249" s="194"/>
      <c r="F249" s="194"/>
      <c r="I249" s="195"/>
      <c r="J249" s="196"/>
    </row>
    <row r="250" spans="1:11">
      <c r="E250" s="194"/>
      <c r="F250" s="194"/>
      <c r="I250" s="195"/>
      <c r="J250" s="196"/>
    </row>
    <row r="251" spans="1:11">
      <c r="E251" s="194"/>
      <c r="F251" s="194"/>
      <c r="I251" s="195"/>
      <c r="J251" s="196"/>
    </row>
    <row r="252" spans="1:11">
      <c r="E252" s="194"/>
      <c r="F252" s="194"/>
      <c r="I252" s="195"/>
      <c r="J252" s="196"/>
    </row>
    <row r="253" spans="1:11">
      <c r="E253" s="194"/>
      <c r="F253" s="194"/>
      <c r="I253" s="195"/>
      <c r="J253" s="196"/>
    </row>
    <row r="254" spans="1:11">
      <c r="E254" s="194"/>
      <c r="F254" s="194"/>
      <c r="I254" s="195"/>
      <c r="J254" s="196"/>
    </row>
    <row r="255" spans="1:11">
      <c r="E255" s="194"/>
      <c r="F255" s="194"/>
      <c r="I255" s="195"/>
      <c r="J255" s="196"/>
    </row>
    <row r="256" spans="1:11">
      <c r="E256" s="194"/>
      <c r="F256" s="194"/>
      <c r="I256" s="195"/>
      <c r="J256" s="196"/>
    </row>
    <row r="257" spans="5:10">
      <c r="E257" s="194"/>
      <c r="F257" s="194"/>
      <c r="I257" s="195"/>
      <c r="J257" s="196"/>
    </row>
    <row r="258" spans="5:10">
      <c r="E258" s="194"/>
      <c r="F258" s="194"/>
      <c r="I258" s="195"/>
      <c r="J258" s="196"/>
    </row>
    <row r="259" spans="5:10">
      <c r="E259" s="194"/>
      <c r="F259" s="194"/>
      <c r="I259" s="195"/>
      <c r="J259" s="196"/>
    </row>
    <row r="260" spans="5:10">
      <c r="E260" s="194"/>
      <c r="F260" s="194"/>
      <c r="I260" s="195"/>
      <c r="J260" s="196"/>
    </row>
    <row r="261" spans="5:10">
      <c r="E261" s="194"/>
      <c r="F261" s="194"/>
      <c r="I261" s="195"/>
      <c r="J261" s="196"/>
    </row>
    <row r="262" spans="5:10">
      <c r="E262" s="194"/>
      <c r="F262" s="194"/>
      <c r="I262" s="195"/>
      <c r="J262" s="196"/>
    </row>
    <row r="263" spans="5:10">
      <c r="E263" s="194"/>
      <c r="F263" s="194"/>
      <c r="I263" s="195"/>
      <c r="J263" s="196"/>
    </row>
    <row r="264" spans="5:10">
      <c r="E264" s="194"/>
      <c r="F264" s="194"/>
      <c r="I264" s="195"/>
      <c r="J264" s="196"/>
    </row>
    <row r="265" spans="5:10">
      <c r="E265" s="194"/>
      <c r="F265" s="194"/>
      <c r="I265" s="195"/>
      <c r="J265" s="196"/>
    </row>
    <row r="266" spans="5:10">
      <c r="E266" s="194"/>
      <c r="F266" s="194"/>
      <c r="I266" s="195"/>
      <c r="J266" s="196"/>
    </row>
    <row r="267" spans="5:10">
      <c r="E267" s="194"/>
      <c r="F267" s="194"/>
      <c r="I267" s="195"/>
      <c r="J267" s="196"/>
    </row>
    <row r="268" spans="5:10">
      <c r="E268" s="194"/>
      <c r="F268" s="194"/>
      <c r="I268" s="195"/>
      <c r="J268" s="196"/>
    </row>
    <row r="269" spans="5:10">
      <c r="E269" s="194"/>
      <c r="F269" s="194"/>
      <c r="I269" s="195"/>
      <c r="J269" s="196"/>
    </row>
    <row r="270" spans="5:10">
      <c r="E270" s="194"/>
      <c r="F270" s="194"/>
      <c r="I270" s="195"/>
      <c r="J270" s="196"/>
    </row>
    <row r="271" spans="5:10">
      <c r="E271" s="194"/>
      <c r="F271" s="194"/>
      <c r="I271" s="195"/>
      <c r="J271" s="196"/>
    </row>
    <row r="272" spans="5:10">
      <c r="E272" s="194"/>
      <c r="F272" s="194"/>
      <c r="I272" s="195"/>
      <c r="J272" s="196"/>
    </row>
    <row r="273" spans="5:10">
      <c r="E273" s="194"/>
      <c r="F273" s="194"/>
      <c r="I273" s="195"/>
      <c r="J273" s="196"/>
    </row>
    <row r="274" spans="5:10">
      <c r="E274" s="194"/>
      <c r="F274" s="194"/>
      <c r="I274" s="195"/>
      <c r="J274" s="196"/>
    </row>
    <row r="275" spans="5:10">
      <c r="E275" s="194"/>
      <c r="F275" s="194"/>
      <c r="I275" s="195"/>
      <c r="J275" s="196"/>
    </row>
    <row r="276" spans="5:10">
      <c r="E276" s="194"/>
      <c r="F276" s="194"/>
      <c r="I276" s="195"/>
      <c r="J276" s="196"/>
    </row>
    <row r="277" spans="5:10">
      <c r="E277" s="194"/>
      <c r="F277" s="194"/>
      <c r="I277" s="195"/>
      <c r="J277" s="196"/>
    </row>
    <row r="278" spans="5:10">
      <c r="E278" s="194"/>
      <c r="F278" s="194"/>
      <c r="I278" s="195"/>
      <c r="J278" s="196"/>
    </row>
    <row r="279" spans="5:10">
      <c r="E279" s="194"/>
      <c r="F279" s="194"/>
      <c r="I279" s="195"/>
      <c r="J279" s="196"/>
    </row>
    <row r="280" spans="5:10">
      <c r="E280" s="194"/>
      <c r="F280" s="194"/>
      <c r="I280" s="195"/>
      <c r="J280" s="196"/>
    </row>
    <row r="281" spans="5:10">
      <c r="E281" s="194"/>
      <c r="F281" s="194"/>
      <c r="I281" s="195"/>
      <c r="J281" s="19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F17"/>
  <sheetViews>
    <sheetView workbookViewId="0">
      <selection activeCell="C8" sqref="C8"/>
    </sheetView>
  </sheetViews>
  <sheetFormatPr defaultRowHeight="12.75"/>
  <cols>
    <col min="1" max="1" width="24.28515625" customWidth="1"/>
    <col min="3" max="3" width="16.5703125" bestFit="1" customWidth="1"/>
  </cols>
  <sheetData>
    <row r="1" spans="1:6">
      <c r="A1" s="144" t="s">
        <v>82</v>
      </c>
      <c r="C1" t="s">
        <v>49</v>
      </c>
      <c r="D1">
        <v>1</v>
      </c>
      <c r="F1">
        <v>2009</v>
      </c>
    </row>
    <row r="2" spans="1:6">
      <c r="A2" s="144" t="s">
        <v>81</v>
      </c>
      <c r="C2" t="s">
        <v>50</v>
      </c>
      <c r="D2">
        <v>2</v>
      </c>
      <c r="F2">
        <v>2010</v>
      </c>
    </row>
    <row r="3" spans="1:6">
      <c r="A3" s="144" t="s">
        <v>74</v>
      </c>
      <c r="C3" t="s">
        <v>51</v>
      </c>
      <c r="D3">
        <v>3</v>
      </c>
      <c r="F3">
        <v>2011</v>
      </c>
    </row>
    <row r="4" spans="1:6">
      <c r="A4" s="144" t="s">
        <v>80</v>
      </c>
      <c r="C4" t="s">
        <v>52</v>
      </c>
      <c r="D4">
        <v>4</v>
      </c>
      <c r="F4">
        <v>2012</v>
      </c>
    </row>
    <row r="5" spans="1:6">
      <c r="A5" s="144" t="s">
        <v>79</v>
      </c>
    </row>
    <row r="6" spans="1:6">
      <c r="A6" s="144" t="s">
        <v>78</v>
      </c>
    </row>
    <row r="7" spans="1:6">
      <c r="A7" s="144" t="s">
        <v>77</v>
      </c>
    </row>
    <row r="8" spans="1:6">
      <c r="A8" s="144" t="s">
        <v>88</v>
      </c>
    </row>
    <row r="9" spans="1:6">
      <c r="A9" s="144" t="s">
        <v>75</v>
      </c>
    </row>
    <row r="10" spans="1:6">
      <c r="A10" s="144" t="s">
        <v>76</v>
      </c>
    </row>
    <row r="11" spans="1:6">
      <c r="A11" s="144" t="s">
        <v>71</v>
      </c>
    </row>
    <row r="12" spans="1:6">
      <c r="A12" s="144" t="s">
        <v>87</v>
      </c>
    </row>
    <row r="13" spans="1:6">
      <c r="A13" s="144" t="s">
        <v>86</v>
      </c>
    </row>
    <row r="14" spans="1:6">
      <c r="A14" s="144" t="s">
        <v>83</v>
      </c>
    </row>
    <row r="15" spans="1:6">
      <c r="A15" s="144" t="s">
        <v>85</v>
      </c>
    </row>
    <row r="16" spans="1:6">
      <c r="A16" s="144" t="s">
        <v>94</v>
      </c>
    </row>
    <row r="17" spans="1:1">
      <c r="A17" s="144" t="s">
        <v>84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207FAFABD30514F913F93DC8DC2CC91" ma:contentTypeVersion="9" ma:contentTypeDescription="Create a new document." ma:contentTypeScope="" ma:versionID="d8dd1f1e04ccb65ec490158d0633c5f5">
  <xsd:schema xmlns:xsd="http://www.w3.org/2001/XMLSchema" xmlns:xs="http://www.w3.org/2001/XMLSchema" xmlns:p="http://schemas.microsoft.com/office/2006/metadata/properties" xmlns:ns1="http://schemas.microsoft.com/sharepoint/v3" targetNamespace="http://schemas.microsoft.com/office/2006/metadata/properties" ma:root="true" ma:fieldsID="274adda23b7a807d776388cbd8ba086f"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90B4258-DC34-4B63-8E4C-AFC5D013371C}"/>
</file>

<file path=customXml/itemProps2.xml><?xml version="1.0" encoding="utf-8"?>
<ds:datastoreItem xmlns:ds="http://schemas.openxmlformats.org/officeDocument/2006/customXml" ds:itemID="{D13AAABF-16A3-4FDF-9538-E7F84E0CC975}"/>
</file>

<file path=customXml/itemProps3.xml><?xml version="1.0" encoding="utf-8"?>
<ds:datastoreItem xmlns:ds="http://schemas.openxmlformats.org/officeDocument/2006/customXml" ds:itemID="{07989BCA-FB04-4D8A-8A2A-74F89344D7EC}"/>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Inout 29</vt:lpstr>
      <vt:lpstr>Summary</vt:lpstr>
      <vt:lpstr>Lists</vt:lpstr>
      <vt:lpstr>JobTitles</vt:lpstr>
      <vt:lpstr>'Inout 29'!Print_Area</vt:lpstr>
      <vt:lpstr>Quarters</vt:lpstr>
      <vt:lpstr>XforYes</vt:lpstr>
      <vt:lpstr>Years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Kristen</dc:creator>
  <cp:lastModifiedBy>Kristen</cp:lastModifiedBy>
  <cp:lastPrinted>2010-03-12T13:52:54Z</cp:lastPrinted>
  <dcterms:created xsi:type="dcterms:W3CDTF">2008-07-17T14:32:24Z</dcterms:created>
  <dcterms:modified xsi:type="dcterms:W3CDTF">2010-07-12T14:58:04Z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0x0101008207FAFABD30514F913F93DC8DC2CC91</vt:lpwstr>
  </property>
</Properties>
</file>